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Agreement Files\_BUDGETS\_FY2023 DCM Financial Forms\"/>
    </mc:Choice>
  </mc:AlternateContent>
  <xr:revisionPtr revIDLastSave="0" documentId="13_ncr:1_{3082F403-0E25-40AB-A502-5F45DBA25EAC}" xr6:coauthVersionLast="47" xr6:coauthVersionMax="47" xr10:uidLastSave="{00000000-0000-0000-0000-000000000000}"/>
  <bookViews>
    <workbookView xWindow="28680" yWindow="-120" windowWidth="24240" windowHeight="13140" tabRatio="794" activeTab="1" xr2:uid="{00000000-000D-0000-FFFF-FFFF00000000}"/>
  </bookViews>
  <sheets>
    <sheet name="FORM 1 REVENUE SUMMARY" sheetId="36" r:id="rId1"/>
    <sheet name="FEDERAL PSSP MATCH" sheetId="59" r:id="rId2"/>
    <sheet name="FORM 2 EXPENSE SUMMARY" sheetId="4" r:id="rId3"/>
    <sheet name="FORM 2A IN-KIND" sheetId="19" r:id="rId4"/>
    <sheet name="FORM 3 PERSONNEL (SUPT SVCS)" sheetId="5" r:id="rId5"/>
    <sheet name="FORM 3 PERSONNEL (NUTRITION)" sheetId="42" r:id="rId6"/>
    <sheet name="FORM 3 PERSONNEL (EBDP-HP)" sheetId="56" r:id="rId7"/>
    <sheet name="FORM 3 PERSONNEL (CARE PARTNER)" sheetId="57" r:id="rId8"/>
    <sheet name="FORM 3 PERSONNEL (RESPITE4ME)" sheetId="58" r:id="rId9"/>
    <sheet name="FORM 3 PERSONNEL (RSVP)" sheetId="60" r:id="rId10"/>
    <sheet name="FORM 4 INDIRECT ALLOCATED" sheetId="31" r:id="rId11"/>
    <sheet name="FORM 4A INDIRECT EXPENSE " sheetId="38" r:id="rId12"/>
    <sheet name="FORM 4B INDIRECT PERSONNEL EXP" sheetId="40" r:id="rId13"/>
    <sheet name="FORM 5 EXPENSE DETAILS (SS)" sheetId="23" r:id="rId14"/>
    <sheet name="FORM 5A (SUPT SVCS)" sheetId="41" r:id="rId15"/>
    <sheet name="FORM 5 EXPENSE DETAILS (NUT)" sheetId="43" r:id="rId16"/>
    <sheet name="FORM 5A (NUTRITION)" sheetId="44" r:id="rId17"/>
    <sheet name="FORM 5 EXPENSE DETAILS (EBDP)" sheetId="52" r:id="rId18"/>
    <sheet name="FORM 5A (EBDP)" sheetId="53" r:id="rId19"/>
    <sheet name="FORM 5 EXPENSE DETAILS (CG)" sheetId="50" r:id="rId20"/>
    <sheet name="FORM 5A (CARE PARTNER SUPTS)" sheetId="51" r:id="rId21"/>
    <sheet name="FORM 5 EXPENSE DETAILS (R4ME)" sheetId="54" r:id="rId22"/>
    <sheet name="FORM 5A (RESPITE FOR ME)" sheetId="55" r:id="rId23"/>
    <sheet name="FORM 5 EXPENSE DETAILS (RSVP)" sheetId="61" r:id="rId24"/>
    <sheet name="FORM 5A (RSVP)" sheetId="62" r:id="rId25"/>
    <sheet name="SUB-RECIPIENTS" sheetId="64" r:id="rId26"/>
    <sheet name="UNIT SUMMARY" sheetId="67" r:id="rId27"/>
    <sheet name="CS RIDER F-1 ASF (SUPT SVCS)" sheetId="11" r:id="rId28"/>
    <sheet name="CS RIDER F-1 ASF (NUTRITION)" sheetId="45" r:id="rId29"/>
    <sheet name="CS RIDER F-1 ASF (EBDP)" sheetId="47" r:id="rId30"/>
    <sheet name="CS RIDER F-1 ASF (CARE PARTNER)" sheetId="48" r:id="rId31"/>
    <sheet name="CS RIDER F-1 ASF (RESPITE 4 ME)" sheetId="49" r:id="rId32"/>
    <sheet name="CS RIDER F-1 ASF (RSVP)" sheetId="63" r:id="rId33"/>
    <sheet name="RIDER F-2 AGREEMENT COMPLIANCE" sheetId="37" r:id="rId34"/>
  </sheets>
  <definedNames>
    <definedName name="Import_CS" localSheetId="30">#REF!</definedName>
    <definedName name="Import_CS" localSheetId="29">#REF!</definedName>
    <definedName name="Import_CS" localSheetId="28">#REF!</definedName>
    <definedName name="Import_CS" localSheetId="31">#REF!</definedName>
    <definedName name="Import_CS" localSheetId="32">#REF!</definedName>
    <definedName name="Import_CS" localSheetId="1">#REF!</definedName>
    <definedName name="Import_CS" localSheetId="7">#REF!</definedName>
    <definedName name="Import_CS" localSheetId="6">#REF!</definedName>
    <definedName name="Import_CS" localSheetId="5">#REF!</definedName>
    <definedName name="Import_CS" localSheetId="8">#REF!</definedName>
    <definedName name="Import_CS" localSheetId="9">#REF!</definedName>
    <definedName name="Import_CS" localSheetId="19">#REF!</definedName>
    <definedName name="Import_CS" localSheetId="17">#REF!</definedName>
    <definedName name="Import_CS" localSheetId="15">#REF!</definedName>
    <definedName name="Import_CS" localSheetId="21">#REF!</definedName>
    <definedName name="Import_CS" localSheetId="23">#REF!</definedName>
    <definedName name="Import_CS" localSheetId="20">#REF!</definedName>
    <definedName name="Import_CS" localSheetId="18">#REF!</definedName>
    <definedName name="Import_CS" localSheetId="16">#REF!</definedName>
    <definedName name="Import_CS" localSheetId="22">#REF!</definedName>
    <definedName name="Import_CS" localSheetId="24">#REF!</definedName>
    <definedName name="Import_CS">#REF!</definedName>
    <definedName name="Import_MH" localSheetId="30">#REF!</definedName>
    <definedName name="Import_MH" localSheetId="29">#REF!</definedName>
    <definedName name="Import_MH" localSheetId="28">#REF!</definedName>
    <definedName name="Import_MH" localSheetId="31">#REF!</definedName>
    <definedName name="Import_MH" localSheetId="32">#REF!</definedName>
    <definedName name="Import_MH" localSheetId="1">#REF!</definedName>
    <definedName name="Import_MH" localSheetId="7">#REF!</definedName>
    <definedName name="Import_MH" localSheetId="6">#REF!</definedName>
    <definedName name="Import_MH" localSheetId="5">#REF!</definedName>
    <definedName name="Import_MH" localSheetId="8">#REF!</definedName>
    <definedName name="Import_MH" localSheetId="9">#REF!</definedName>
    <definedName name="Import_MH" localSheetId="19">#REF!</definedName>
    <definedName name="Import_MH" localSheetId="17">#REF!</definedName>
    <definedName name="Import_MH" localSheetId="15">#REF!</definedName>
    <definedName name="Import_MH" localSheetId="21">#REF!</definedName>
    <definedName name="Import_MH" localSheetId="23">#REF!</definedName>
    <definedName name="Import_MH" localSheetId="20">#REF!</definedName>
    <definedName name="Import_MH" localSheetId="18">#REF!</definedName>
    <definedName name="Import_MH" localSheetId="16">#REF!</definedName>
    <definedName name="Import_MH" localSheetId="22">#REF!</definedName>
    <definedName name="Import_MH" localSheetId="24">#REF!</definedName>
    <definedName name="Import_MH">#REF!</definedName>
    <definedName name="Import_MR" localSheetId="30">#REF!</definedName>
    <definedName name="Import_MR" localSheetId="29">#REF!</definedName>
    <definedName name="Import_MR" localSheetId="28">#REF!</definedName>
    <definedName name="Import_MR" localSheetId="31">#REF!</definedName>
    <definedName name="Import_MR" localSheetId="32">#REF!</definedName>
    <definedName name="Import_MR" localSheetId="1">#REF!</definedName>
    <definedName name="Import_MR" localSheetId="7">#REF!</definedName>
    <definedName name="Import_MR" localSheetId="6">#REF!</definedName>
    <definedName name="Import_MR" localSheetId="5">#REF!</definedName>
    <definedName name="Import_MR" localSheetId="8">#REF!</definedName>
    <definedName name="Import_MR" localSheetId="9">#REF!</definedName>
    <definedName name="Import_MR" localSheetId="19">#REF!</definedName>
    <definedName name="Import_MR" localSheetId="17">#REF!</definedName>
    <definedName name="Import_MR" localSheetId="15">#REF!</definedName>
    <definedName name="Import_MR" localSheetId="21">#REF!</definedName>
    <definedName name="Import_MR" localSheetId="23">#REF!</definedName>
    <definedName name="Import_MR" localSheetId="20">#REF!</definedName>
    <definedName name="Import_MR" localSheetId="18">#REF!</definedName>
    <definedName name="Import_MR" localSheetId="16">#REF!</definedName>
    <definedName name="Import_MR" localSheetId="22">#REF!</definedName>
    <definedName name="Import_MR" localSheetId="24">#REF!</definedName>
    <definedName name="Import_MR">#REF!</definedName>
    <definedName name="_xlnm.Print_Area" localSheetId="30">'CS RIDER F-1 ASF (CARE PARTNER)'!$A$1:$G$44</definedName>
    <definedName name="_xlnm.Print_Area" localSheetId="29">'CS RIDER F-1 ASF (EBDP)'!$A$1:$G$44</definedName>
    <definedName name="_xlnm.Print_Area" localSheetId="28">'CS RIDER F-1 ASF (NUTRITION)'!$A$1:$G$44</definedName>
    <definedName name="_xlnm.Print_Area" localSheetId="31">'CS RIDER F-1 ASF (RESPITE 4 ME)'!$A$1:$G$44</definedName>
    <definedName name="_xlnm.Print_Area" localSheetId="32">'CS RIDER F-1 ASF (RSVP)'!$A$1:$G$44</definedName>
    <definedName name="_xlnm.Print_Area" localSheetId="27">'CS RIDER F-1 ASF (SUPT SVCS)'!$A$1:$G$44</definedName>
    <definedName name="_xlnm.Print_Area" localSheetId="1">'FEDERAL PSSP MATCH'!$A$1:$H$45</definedName>
    <definedName name="_xlnm.Print_Area" localSheetId="0">'FORM 1 REVENUE SUMMARY'!$A$1:$I$88</definedName>
    <definedName name="_xlnm.Print_Area" localSheetId="2">'FORM 2 EXPENSE SUMMARY'!$A$1:$I$51</definedName>
    <definedName name="_xlnm.Print_Area" localSheetId="3">'FORM 2A IN-KIND'!$B$1:$G$23</definedName>
    <definedName name="_xlnm.Print_Area" localSheetId="7">'FORM 3 PERSONNEL (CARE PARTNER)'!$A$1:$G$51</definedName>
    <definedName name="_xlnm.Print_Area" localSheetId="6">'FORM 3 PERSONNEL (EBDP-HP)'!$A$1:$G$51</definedName>
    <definedName name="_xlnm.Print_Area" localSheetId="5">'FORM 3 PERSONNEL (NUTRITION)'!$A$1:$G$51</definedName>
    <definedName name="_xlnm.Print_Area" localSheetId="8">'FORM 3 PERSONNEL (RESPITE4ME)'!$A$1:$G$51</definedName>
    <definedName name="_xlnm.Print_Area" localSheetId="9">'FORM 3 PERSONNEL (RSVP)'!$A$1:$G$51</definedName>
    <definedName name="_xlnm.Print_Area" localSheetId="4">'FORM 3 PERSONNEL (SUPT SVCS)'!$A$1:$G$51</definedName>
    <definedName name="_xlnm.Print_Area" localSheetId="10">'FORM 4 INDIRECT ALLOCATED'!$A$1:$J$39</definedName>
    <definedName name="_xlnm.Print_Area" localSheetId="11">'FORM 4A INDIRECT EXPENSE '!$A$1:$H$37</definedName>
    <definedName name="_xlnm.Print_Area" localSheetId="12">'FORM 4B INDIRECT PERSONNEL EXP'!$A$1:$H$34</definedName>
    <definedName name="_xlnm.Print_Area" localSheetId="19">'FORM 5 EXPENSE DETAILS (CG)'!$A$1:$G$50</definedName>
    <definedName name="_xlnm.Print_Area" localSheetId="17">'FORM 5 EXPENSE DETAILS (EBDP)'!$A$1:$G$50</definedName>
    <definedName name="_xlnm.Print_Area" localSheetId="15">'FORM 5 EXPENSE DETAILS (NUT)'!$A$1:$G$51</definedName>
    <definedName name="_xlnm.Print_Area" localSheetId="21">'FORM 5 EXPENSE DETAILS (R4ME)'!$A$1:$G$50</definedName>
    <definedName name="_xlnm.Print_Area" localSheetId="23">'FORM 5 EXPENSE DETAILS (RSVP)'!$A$1:$G$50</definedName>
    <definedName name="_xlnm.Print_Area" localSheetId="13">'FORM 5 EXPENSE DETAILS (SS)'!$A$1:$G$50</definedName>
    <definedName name="_xlnm.Print_Area" localSheetId="20">'FORM 5A (CARE PARTNER SUPTS)'!$A$1:$G$16</definedName>
    <definedName name="_xlnm.Print_Area" localSheetId="18">'FORM 5A (EBDP)'!$A$1:$G$16</definedName>
    <definedName name="_xlnm.Print_Area" localSheetId="16">'FORM 5A (NUTRITION)'!$A$1:$G$16</definedName>
    <definedName name="_xlnm.Print_Area" localSheetId="22">'FORM 5A (RESPITE FOR ME)'!$A$1:$G$16</definedName>
    <definedName name="_xlnm.Print_Area" localSheetId="24">'FORM 5A (RSVP)'!$A$1:$G$16</definedName>
    <definedName name="_xlnm.Print_Area" localSheetId="14">'FORM 5A (SUPT SVCS)'!$A$1:$G$16</definedName>
    <definedName name="Z_0F448C01_0916_11D7_8736_000347DC81D3_.wvu.PrintArea" localSheetId="30" hidden="1">'CS RIDER F-1 ASF (CARE PARTNER)'!$B$1:$M$44</definedName>
    <definedName name="Z_0F448C01_0916_11D7_8736_000347DC81D3_.wvu.PrintArea" localSheetId="29" hidden="1">'CS RIDER F-1 ASF (EBDP)'!$B$1:$M$44</definedName>
    <definedName name="Z_0F448C01_0916_11D7_8736_000347DC81D3_.wvu.PrintArea" localSheetId="28" hidden="1">'CS RIDER F-1 ASF (NUTRITION)'!$B$1:$M$44</definedName>
    <definedName name="Z_0F448C01_0916_11D7_8736_000347DC81D3_.wvu.PrintArea" localSheetId="31" hidden="1">'CS RIDER F-1 ASF (RESPITE 4 ME)'!$B$1:$M$44</definedName>
    <definedName name="Z_0F448C01_0916_11D7_8736_000347DC81D3_.wvu.PrintArea" localSheetId="32" hidden="1">'CS RIDER F-1 ASF (RSVP)'!$B$1:$M$44</definedName>
    <definedName name="Z_0F448C01_0916_11D7_8736_000347DC81D3_.wvu.PrintArea" localSheetId="27" hidden="1">'CS RIDER F-1 ASF (SUPT SVCS)'!$B$1:$M$44</definedName>
    <definedName name="Z_0F448C01_0916_11D7_8736_000347DC81D3_.wvu.PrintArea" localSheetId="1" hidden="1">'FEDERAL PSSP MATCH'!$B$1:$F$45</definedName>
    <definedName name="Z_0F448C01_0916_11D7_8736_000347DC81D3_.wvu.PrintArea" localSheetId="0" hidden="1">'FORM 1 REVENUE SUMMARY'!$A$1:$E$84</definedName>
    <definedName name="Z_0F448C01_0916_11D7_8736_000347DC81D3_.wvu.PrintArea" localSheetId="2" hidden="1">'FORM 2 EXPENSE SUMMARY'!$A$1:$E$46</definedName>
    <definedName name="Z_0F448C01_0916_11D7_8736_000347DC81D3_.wvu.PrintArea" localSheetId="11" hidden="1">'FORM 4A INDIRECT EXPENSE '!$A$1:$F$36</definedName>
    <definedName name="Z_0F448C01_0916_11D7_8736_000347DC81D3_.wvu.PrintArea" localSheetId="12" hidden="1">'FORM 4B INDIRECT PERSONNEL EXP'!$A$1:$F$34</definedName>
  </definedNames>
  <calcPr calcId="191028" fullPrecision="0"/>
  <customWorkbookViews>
    <customWorkbookView name="Valued Gateway Client - Personal View" guid="{0F448C01-0916-11D7-8736-000347DC81D3}" mergeInterval="0" personalView="1" maximized="1" windowWidth="1020" windowHeight="63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4" l="1"/>
  <c r="D2" i="62"/>
  <c r="E27" i="64"/>
  <c r="G36" i="67"/>
  <c r="G35" i="67"/>
  <c r="G34" i="67"/>
  <c r="G33" i="67"/>
  <c r="G32" i="67"/>
  <c r="G31" i="67"/>
  <c r="F37" i="63" l="1"/>
  <c r="E37" i="63"/>
  <c r="D35" i="63" s="1"/>
  <c r="D37" i="63"/>
  <c r="G36" i="63"/>
  <c r="D36" i="63"/>
  <c r="G35" i="63"/>
  <c r="G34" i="63"/>
  <c r="G37" i="63" s="1"/>
  <c r="D34" i="63"/>
  <c r="G33" i="63"/>
  <c r="D33" i="63"/>
  <c r="F28" i="63"/>
  <c r="F29" i="63" s="1"/>
  <c r="E28" i="63"/>
  <c r="E29" i="63" s="1"/>
  <c r="G27" i="63"/>
  <c r="G26" i="63"/>
  <c r="G25" i="63"/>
  <c r="G24" i="63"/>
  <c r="G23" i="63"/>
  <c r="G22" i="63"/>
  <c r="G21" i="63"/>
  <c r="G28" i="63" s="1"/>
  <c r="G29" i="63" s="1"/>
  <c r="G18" i="63"/>
  <c r="C10" i="63"/>
  <c r="C7" i="63"/>
  <c r="D5" i="62"/>
  <c r="D4" i="62"/>
  <c r="D3" i="62"/>
  <c r="D1" i="62"/>
  <c r="D5" i="61"/>
  <c r="D4" i="61"/>
  <c r="D3" i="61"/>
  <c r="D2" i="61"/>
  <c r="D1" i="61"/>
  <c r="F44" i="4"/>
  <c r="F46" i="4" s="1"/>
  <c r="G44" i="4"/>
  <c r="G46" i="4" s="1"/>
  <c r="H46" i="4"/>
  <c r="C41" i="4"/>
  <c r="F43" i="4"/>
  <c r="G43" i="4"/>
  <c r="H43" i="4"/>
  <c r="I43" i="4"/>
  <c r="E41" i="4"/>
  <c r="F41" i="4"/>
  <c r="G41" i="4"/>
  <c r="H41" i="4"/>
  <c r="I41" i="4"/>
  <c r="C20" i="4"/>
  <c r="D13" i="4"/>
  <c r="E13" i="4"/>
  <c r="F13" i="4"/>
  <c r="G13" i="4"/>
  <c r="H13" i="4"/>
  <c r="I13" i="4"/>
  <c r="C13" i="4"/>
  <c r="C11" i="4"/>
  <c r="C12" i="4"/>
  <c r="C10" i="4"/>
  <c r="D84" i="36"/>
  <c r="E84" i="36"/>
  <c r="F84" i="36"/>
  <c r="G84" i="36"/>
  <c r="I84" i="36"/>
  <c r="D82" i="36"/>
  <c r="E82" i="36"/>
  <c r="F82" i="36"/>
  <c r="G82" i="36"/>
  <c r="H82" i="36"/>
  <c r="I82" i="36"/>
  <c r="C82" i="36"/>
  <c r="C79" i="36"/>
  <c r="C80" i="36"/>
  <c r="C81" i="36"/>
  <c r="C78" i="36"/>
  <c r="C67" i="36"/>
  <c r="C68" i="36"/>
  <c r="C69" i="36"/>
  <c r="C70" i="36"/>
  <c r="C71" i="36"/>
  <c r="C72" i="36"/>
  <c r="C73" i="36"/>
  <c r="C74" i="36"/>
  <c r="C75" i="36"/>
  <c r="C76" i="36"/>
  <c r="C66" i="36"/>
  <c r="D63" i="36"/>
  <c r="E63" i="36"/>
  <c r="F63" i="36"/>
  <c r="G63" i="36"/>
  <c r="H63" i="36"/>
  <c r="H84" i="36" s="1"/>
  <c r="I63"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35" i="36"/>
  <c r="C30" i="36"/>
  <c r="C31" i="36"/>
  <c r="C32" i="36"/>
  <c r="C29" i="36"/>
  <c r="C13" i="36"/>
  <c r="C14" i="36"/>
  <c r="C15" i="36"/>
  <c r="C16" i="36"/>
  <c r="C17" i="36"/>
  <c r="C18" i="36"/>
  <c r="C19" i="36"/>
  <c r="C20" i="36"/>
  <c r="C21" i="36"/>
  <c r="C22" i="36"/>
  <c r="C23" i="36"/>
  <c r="C24" i="36"/>
  <c r="C25" i="36"/>
  <c r="C26" i="36"/>
  <c r="C27" i="36"/>
  <c r="G50" i="60"/>
  <c r="G49" i="60"/>
  <c r="G48" i="60"/>
  <c r="G51" i="60" s="1"/>
  <c r="C43" i="60"/>
  <c r="F38" i="60" s="1"/>
  <c r="G31" i="60"/>
  <c r="F31" i="60"/>
  <c r="F32" i="60" s="1"/>
  <c r="G24" i="60"/>
  <c r="G32" i="60" s="1"/>
  <c r="D40" i="60" s="1"/>
  <c r="F24" i="60"/>
  <c r="E5" i="60"/>
  <c r="E4" i="60"/>
  <c r="E3" i="60"/>
  <c r="E2" i="60"/>
  <c r="E1" i="60"/>
  <c r="H51" i="4"/>
  <c r="G51" i="4"/>
  <c r="F51" i="4"/>
  <c r="D51" i="4"/>
  <c r="C12" i="36"/>
  <c r="H39" i="59"/>
  <c r="G39" i="59"/>
  <c r="F39" i="59"/>
  <c r="E39" i="59"/>
  <c r="D39" i="59"/>
  <c r="C38" i="59"/>
  <c r="C37" i="59"/>
  <c r="C36" i="59"/>
  <c r="C35" i="59"/>
  <c r="C34" i="59"/>
  <c r="C33" i="59"/>
  <c r="C32" i="59"/>
  <c r="H28" i="59"/>
  <c r="G28" i="59"/>
  <c r="F28" i="59"/>
  <c r="E28" i="59"/>
  <c r="D28" i="59"/>
  <c r="C28" i="59" s="1"/>
  <c r="C27" i="59"/>
  <c r="H26" i="59"/>
  <c r="G26" i="59"/>
  <c r="F26" i="59"/>
  <c r="C26" i="59" s="1"/>
  <c r="E26" i="59"/>
  <c r="D26" i="59"/>
  <c r="C25" i="59"/>
  <c r="H24" i="59"/>
  <c r="G24" i="59"/>
  <c r="F24" i="59"/>
  <c r="E24" i="59"/>
  <c r="D24" i="59"/>
  <c r="H23" i="59"/>
  <c r="G23" i="59"/>
  <c r="F23" i="59"/>
  <c r="E23" i="59"/>
  <c r="D23" i="59"/>
  <c r="H20" i="59"/>
  <c r="G20" i="59"/>
  <c r="F20" i="59"/>
  <c r="E20" i="59"/>
  <c r="D20" i="59"/>
  <c r="C19" i="59"/>
  <c r="C18" i="59"/>
  <c r="C17" i="59"/>
  <c r="C16" i="59"/>
  <c r="C15" i="59"/>
  <c r="C14" i="59"/>
  <c r="C13" i="59"/>
  <c r="C63" i="36" l="1"/>
  <c r="C84" i="36" s="1"/>
  <c r="D37" i="60"/>
  <c r="D42" i="60"/>
  <c r="D41" i="60"/>
  <c r="D43" i="60"/>
  <c r="F37" i="60"/>
  <c r="F39" i="60" s="1"/>
  <c r="D38" i="60"/>
  <c r="D39" i="60"/>
  <c r="H29" i="59"/>
  <c r="C20" i="59"/>
  <c r="F29" i="59"/>
  <c r="C39" i="59"/>
  <c r="C23" i="59"/>
  <c r="C29" i="59" s="1"/>
  <c r="G29" i="59"/>
  <c r="E29" i="59"/>
  <c r="C24" i="59"/>
  <c r="D29" i="59"/>
  <c r="G50" i="58" l="1"/>
  <c r="G49" i="58"/>
  <c r="G48" i="58"/>
  <c r="C43" i="58"/>
  <c r="F38" i="58" s="1"/>
  <c r="G31" i="58"/>
  <c r="F31" i="58"/>
  <c r="G24" i="58"/>
  <c r="F24" i="58"/>
  <c r="E5" i="58"/>
  <c r="E4" i="58"/>
  <c r="E3" i="58"/>
  <c r="E2" i="58"/>
  <c r="E1" i="58"/>
  <c r="G50" i="57"/>
  <c r="G49" i="57"/>
  <c r="G48" i="57"/>
  <c r="C43" i="57"/>
  <c r="F38" i="57" s="1"/>
  <c r="G31" i="57"/>
  <c r="F31" i="57"/>
  <c r="G24" i="57"/>
  <c r="G32" i="57" s="1"/>
  <c r="F24" i="57"/>
  <c r="F32" i="57" s="1"/>
  <c r="E5" i="57"/>
  <c r="E4" i="57"/>
  <c r="E3" i="57"/>
  <c r="E2" i="57"/>
  <c r="E1" i="57"/>
  <c r="G50" i="56"/>
  <c r="G49" i="56"/>
  <c r="G48" i="56"/>
  <c r="G51" i="56" s="1"/>
  <c r="C43" i="56"/>
  <c r="F38" i="56"/>
  <c r="G31" i="56"/>
  <c r="F31" i="56"/>
  <c r="G24" i="56"/>
  <c r="F24" i="56"/>
  <c r="E5" i="56"/>
  <c r="E4" i="56"/>
  <c r="E3" i="56"/>
  <c r="E2" i="56"/>
  <c r="E1" i="56"/>
  <c r="D5" i="55"/>
  <c r="D4" i="55"/>
  <c r="D3" i="55"/>
  <c r="D2" i="55"/>
  <c r="D1" i="55"/>
  <c r="D5" i="54"/>
  <c r="D4" i="54"/>
  <c r="D3" i="54"/>
  <c r="D2" i="54"/>
  <c r="D1" i="54"/>
  <c r="D5" i="53"/>
  <c r="D4" i="53"/>
  <c r="D3" i="53"/>
  <c r="D2" i="53"/>
  <c r="D1" i="53"/>
  <c r="D5" i="52"/>
  <c r="D4" i="52"/>
  <c r="D3" i="52"/>
  <c r="D2" i="52"/>
  <c r="D1" i="52"/>
  <c r="D5" i="51"/>
  <c r="D4" i="51"/>
  <c r="D3" i="51"/>
  <c r="D2" i="51"/>
  <c r="D1" i="51"/>
  <c r="D5" i="50"/>
  <c r="D4" i="50"/>
  <c r="D3" i="50"/>
  <c r="D2" i="50"/>
  <c r="D1" i="50"/>
  <c r="F37" i="49"/>
  <c r="E37" i="49"/>
  <c r="D36" i="49" s="1"/>
  <c r="G36" i="49"/>
  <c r="G35" i="49"/>
  <c r="G34" i="49"/>
  <c r="G33" i="49"/>
  <c r="F29" i="49"/>
  <c r="E29" i="49"/>
  <c r="F28" i="49"/>
  <c r="E28" i="49"/>
  <c r="G27" i="49"/>
  <c r="G26" i="49"/>
  <c r="G25" i="49"/>
  <c r="G24" i="49"/>
  <c r="G23" i="49"/>
  <c r="G22" i="49"/>
  <c r="G28" i="49" s="1"/>
  <c r="G21" i="49"/>
  <c r="G18" i="49"/>
  <c r="C10" i="49"/>
  <c r="C7" i="49"/>
  <c r="F37" i="48"/>
  <c r="E37" i="48"/>
  <c r="D36" i="48" s="1"/>
  <c r="D37" i="48"/>
  <c r="G36" i="48"/>
  <c r="G35" i="48"/>
  <c r="D35" i="48"/>
  <c r="G34" i="48"/>
  <c r="G33" i="48"/>
  <c r="D33" i="48"/>
  <c r="F28" i="48"/>
  <c r="F29" i="48" s="1"/>
  <c r="E28" i="48"/>
  <c r="E29" i="48" s="1"/>
  <c r="G27" i="48"/>
  <c r="G26" i="48"/>
  <c r="G25" i="48"/>
  <c r="G24" i="48"/>
  <c r="G23" i="48"/>
  <c r="G22" i="48"/>
  <c r="G21" i="48"/>
  <c r="G18" i="48"/>
  <c r="C10" i="48"/>
  <c r="C7" i="48"/>
  <c r="F37" i="47"/>
  <c r="E37" i="47"/>
  <c r="D36" i="47" s="1"/>
  <c r="G36" i="47"/>
  <c r="G35" i="47"/>
  <c r="D35" i="47"/>
  <c r="G34" i="47"/>
  <c r="G33" i="47"/>
  <c r="F28" i="47"/>
  <c r="F29" i="47" s="1"/>
  <c r="E28" i="47"/>
  <c r="E29" i="47" s="1"/>
  <c r="G27" i="47"/>
  <c r="G26" i="47"/>
  <c r="G25" i="47"/>
  <c r="G24" i="47"/>
  <c r="G23" i="47"/>
  <c r="G22" i="47"/>
  <c r="G21" i="47"/>
  <c r="G18" i="47"/>
  <c r="C10" i="47"/>
  <c r="C7" i="47"/>
  <c r="G51" i="58" l="1"/>
  <c r="F32" i="58"/>
  <c r="G32" i="58"/>
  <c r="F37" i="58" s="1"/>
  <c r="F39" i="58" s="1"/>
  <c r="G28" i="48"/>
  <c r="G51" i="57"/>
  <c r="D37" i="47"/>
  <c r="G37" i="47"/>
  <c r="D37" i="49"/>
  <c r="G28" i="47"/>
  <c r="D35" i="49"/>
  <c r="G37" i="48"/>
  <c r="D33" i="49"/>
  <c r="F32" i="56"/>
  <c r="D33" i="47"/>
  <c r="D34" i="48"/>
  <c r="G37" i="49"/>
  <c r="G32" i="56"/>
  <c r="F37" i="56" s="1"/>
  <c r="F39" i="56" s="1"/>
  <c r="D42" i="58"/>
  <c r="F37" i="57"/>
  <c r="F39" i="57" s="1"/>
  <c r="D42" i="57"/>
  <c r="D39" i="57"/>
  <c r="D37" i="57"/>
  <c r="D41" i="57"/>
  <c r="D43" i="57"/>
  <c r="D40" i="57"/>
  <c r="D38" i="57"/>
  <c r="G29" i="49"/>
  <c r="D34" i="49"/>
  <c r="G29" i="48"/>
  <c r="G29" i="47"/>
  <c r="D34" i="47"/>
  <c r="D43" i="58" l="1"/>
  <c r="D37" i="58"/>
  <c r="D38" i="58"/>
  <c r="D40" i="58"/>
  <c r="D41" i="58"/>
  <c r="D39" i="58"/>
  <c r="D38" i="56"/>
  <c r="D43" i="56"/>
  <c r="D39" i="56"/>
  <c r="D40" i="56"/>
  <c r="D41" i="56"/>
  <c r="D37" i="56"/>
  <c r="D42" i="56"/>
  <c r="F37" i="45"/>
  <c r="E37" i="45"/>
  <c r="D37" i="45" s="1"/>
  <c r="G36" i="45"/>
  <c r="D36" i="45"/>
  <c r="G35" i="45"/>
  <c r="G34" i="45"/>
  <c r="D34" i="45"/>
  <c r="G33" i="45"/>
  <c r="F28" i="45"/>
  <c r="F29" i="45" s="1"/>
  <c r="E28" i="45"/>
  <c r="E29" i="45" s="1"/>
  <c r="G27" i="45"/>
  <c r="G26" i="45"/>
  <c r="G25" i="45"/>
  <c r="G24" i="45"/>
  <c r="G23" i="45"/>
  <c r="G22" i="45"/>
  <c r="G21" i="45"/>
  <c r="G18" i="45"/>
  <c r="C10" i="45"/>
  <c r="C7" i="45"/>
  <c r="D5" i="44"/>
  <c r="D4" i="44"/>
  <c r="D3" i="44"/>
  <c r="D2" i="44"/>
  <c r="D1" i="44"/>
  <c r="D5" i="43"/>
  <c r="D4" i="43"/>
  <c r="D3" i="43"/>
  <c r="D2" i="43"/>
  <c r="D1" i="43"/>
  <c r="G50" i="42"/>
  <c r="G49" i="42"/>
  <c r="G48" i="42"/>
  <c r="C43" i="42"/>
  <c r="G31" i="42"/>
  <c r="F31" i="42"/>
  <c r="G24" i="42"/>
  <c r="F24" i="42"/>
  <c r="E5" i="42"/>
  <c r="E4" i="42"/>
  <c r="E3" i="42"/>
  <c r="E2" i="42"/>
  <c r="E1" i="42"/>
  <c r="G32" i="42" l="1"/>
  <c r="D42" i="42" s="1"/>
  <c r="G28" i="45"/>
  <c r="G29" i="45" s="1"/>
  <c r="D33" i="45"/>
  <c r="D35" i="45"/>
  <c r="F32" i="42"/>
  <c r="G37" i="45"/>
  <c r="G51" i="42"/>
  <c r="F38" i="42"/>
  <c r="E5" i="5"/>
  <c r="E4" i="5"/>
  <c r="E3" i="5"/>
  <c r="E2" i="5"/>
  <c r="E1" i="5"/>
  <c r="D40" i="42" l="1"/>
  <c r="D43" i="42"/>
  <c r="D39" i="42"/>
  <c r="D41" i="42"/>
  <c r="D37" i="42"/>
  <c r="F37" i="42"/>
  <c r="F39" i="42" s="1"/>
  <c r="D38" i="42"/>
  <c r="G50" i="5"/>
  <c r="G49" i="5"/>
  <c r="G48" i="5"/>
  <c r="C43" i="5"/>
  <c r="G31" i="5"/>
  <c r="F31" i="5"/>
  <c r="G24" i="5"/>
  <c r="F24" i="5"/>
  <c r="F32" i="5" l="1"/>
  <c r="G32" i="5"/>
  <c r="D40" i="5" s="1"/>
  <c r="G51" i="5"/>
  <c r="F38" i="5"/>
  <c r="I9" i="37"/>
  <c r="I7" i="37"/>
  <c r="I8" i="37"/>
  <c r="I10" i="37"/>
  <c r="I11" i="37"/>
  <c r="C11" i="40"/>
  <c r="C12" i="40"/>
  <c r="C13" i="40"/>
  <c r="C14" i="40"/>
  <c r="C15" i="40"/>
  <c r="C16" i="40"/>
  <c r="C17" i="40"/>
  <c r="C18" i="40"/>
  <c r="C19" i="40"/>
  <c r="C20" i="40"/>
  <c r="C21" i="40"/>
  <c r="C22" i="40"/>
  <c r="C23" i="40"/>
  <c r="C24" i="40"/>
  <c r="C25" i="40"/>
  <c r="C26" i="40"/>
  <c r="C27" i="40"/>
  <c r="C28" i="40"/>
  <c r="C29" i="40"/>
  <c r="C30" i="40"/>
  <c r="C31" i="40"/>
  <c r="C32" i="40"/>
  <c r="C33" i="40"/>
  <c r="C10" i="40"/>
  <c r="C17" i="38"/>
  <c r="C18" i="38"/>
  <c r="C19" i="38"/>
  <c r="C20" i="38"/>
  <c r="C21" i="38"/>
  <c r="C22" i="38"/>
  <c r="C23" i="38"/>
  <c r="C24" i="38"/>
  <c r="C25" i="38"/>
  <c r="C26" i="38"/>
  <c r="C27" i="38"/>
  <c r="C28" i="38"/>
  <c r="C29" i="38"/>
  <c r="C30" i="38"/>
  <c r="C31" i="38"/>
  <c r="C32" i="38"/>
  <c r="C33" i="38"/>
  <c r="C16" i="38"/>
  <c r="C12" i="38"/>
  <c r="C25" i="4"/>
  <c r="C26" i="4"/>
  <c r="C27" i="4"/>
  <c r="C28" i="4"/>
  <c r="C29" i="4"/>
  <c r="C30" i="4"/>
  <c r="C31" i="4"/>
  <c r="C32" i="4"/>
  <c r="C33" i="4"/>
  <c r="C34" i="4"/>
  <c r="C50" i="4"/>
  <c r="C35" i="4"/>
  <c r="C21" i="4"/>
  <c r="C22" i="4"/>
  <c r="C23" i="4"/>
  <c r="C24" i="4"/>
  <c r="C36" i="4"/>
  <c r="C37" i="4"/>
  <c r="C38" i="4"/>
  <c r="C39" i="4"/>
  <c r="C40" i="4"/>
  <c r="H9" i="40"/>
  <c r="G9" i="40"/>
  <c r="F9" i="40"/>
  <c r="E9" i="40"/>
  <c r="D9" i="40"/>
  <c r="C10" i="11"/>
  <c r="D5" i="41"/>
  <c r="D4" i="41"/>
  <c r="D3" i="41"/>
  <c r="D2" i="41"/>
  <c r="D5" i="23"/>
  <c r="D4" i="23"/>
  <c r="D3" i="23"/>
  <c r="D2" i="23"/>
  <c r="D5" i="40"/>
  <c r="D4" i="40"/>
  <c r="D3" i="40"/>
  <c r="D2" i="40"/>
  <c r="D5" i="38"/>
  <c r="D4" i="38"/>
  <c r="D3" i="38"/>
  <c r="D2" i="38"/>
  <c r="F5" i="31"/>
  <c r="F4" i="31"/>
  <c r="F3" i="31"/>
  <c r="F2" i="31"/>
  <c r="D5" i="19"/>
  <c r="D4" i="19"/>
  <c r="D3" i="19"/>
  <c r="D2" i="19"/>
  <c r="D5" i="4"/>
  <c r="D4" i="4"/>
  <c r="D3" i="4"/>
  <c r="D2" i="4"/>
  <c r="C7" i="11"/>
  <c r="D1" i="41"/>
  <c r="D1" i="23"/>
  <c r="D1" i="40"/>
  <c r="D1" i="38"/>
  <c r="F1" i="31"/>
  <c r="D1" i="19"/>
  <c r="D1" i="4"/>
  <c r="C17" i="4"/>
  <c r="C15" i="4"/>
  <c r="C34" i="36"/>
  <c r="D34" i="40"/>
  <c r="D11" i="38" s="1"/>
  <c r="E34" i="40"/>
  <c r="E11" i="38" s="1"/>
  <c r="E13" i="38" s="1"/>
  <c r="F34" i="40"/>
  <c r="F11" i="38" s="1"/>
  <c r="F13" i="38" s="1"/>
  <c r="G34" i="40"/>
  <c r="G11" i="38"/>
  <c r="G13" i="38" s="1"/>
  <c r="G36" i="38" s="1"/>
  <c r="H34" i="40"/>
  <c r="H11" i="38" s="1"/>
  <c r="H13" i="38" s="1"/>
  <c r="H36" i="38" s="1"/>
  <c r="G35" i="11"/>
  <c r="E37" i="11"/>
  <c r="D36" i="11" s="1"/>
  <c r="F37" i="11"/>
  <c r="G34" i="11"/>
  <c r="G37" i="11" s="1"/>
  <c r="G36" i="11"/>
  <c r="G33" i="11"/>
  <c r="F28" i="11"/>
  <c r="F29" i="11" s="1"/>
  <c r="E28" i="11"/>
  <c r="E29" i="11" s="1"/>
  <c r="G22" i="11"/>
  <c r="G23" i="11"/>
  <c r="G24" i="11"/>
  <c r="G25" i="11"/>
  <c r="G26" i="11"/>
  <c r="G27" i="11"/>
  <c r="G21" i="11"/>
  <c r="D34" i="38"/>
  <c r="E34" i="38"/>
  <c r="F34" i="38"/>
  <c r="G34" i="38"/>
  <c r="H34" i="38"/>
  <c r="D41" i="4"/>
  <c r="D34" i="11"/>
  <c r="F36" i="31"/>
  <c r="D43" i="4" s="1"/>
  <c r="G18" i="11"/>
  <c r="D41" i="5" l="1"/>
  <c r="F37" i="5"/>
  <c r="I51" i="4"/>
  <c r="I44" i="4" s="1"/>
  <c r="I46" i="4" s="1"/>
  <c r="E51" i="4"/>
  <c r="E43" i="4" s="1"/>
  <c r="E44" i="4" s="1"/>
  <c r="E46" i="4" s="1"/>
  <c r="C51" i="4"/>
  <c r="C43" i="4" s="1"/>
  <c r="D33" i="11"/>
  <c r="G28" i="11"/>
  <c r="G29" i="11" s="1"/>
  <c r="D37" i="11"/>
  <c r="D35" i="11"/>
  <c r="F36" i="38"/>
  <c r="D42" i="5"/>
  <c r="D44" i="4"/>
  <c r="D46" i="4" s="1"/>
  <c r="E36" i="38"/>
  <c r="C34" i="38"/>
  <c r="D37" i="5"/>
  <c r="D38" i="5"/>
  <c r="D43" i="5"/>
  <c r="C34" i="40"/>
  <c r="D39" i="5"/>
  <c r="C11" i="38"/>
  <c r="D13" i="38"/>
  <c r="D36" i="38" s="1"/>
  <c r="F39" i="5"/>
  <c r="C46" i="4" l="1"/>
  <c r="C13" i="38"/>
  <c r="C36" i="38" s="1"/>
  <c r="I34" i="31" s="1"/>
  <c r="C44" i="4"/>
</calcChain>
</file>

<file path=xl/sharedStrings.xml><?xml version="1.0" encoding="utf-8"?>
<sst xmlns="http://schemas.openxmlformats.org/spreadsheetml/2006/main" count="1431" uniqueCount="432">
  <si>
    <t>Maine Department of 
Health and Human Services</t>
  </si>
  <si>
    <t>AGENCY NAME:</t>
  </si>
  <si>
    <t>PROGRAM NAME:</t>
  </si>
  <si>
    <t>Non-Medicaid Home and Community Based Services</t>
  </si>
  <si>
    <t>AGREEMENT START DATE:</t>
  </si>
  <si>
    <t>AGREEMENT END DATE:</t>
  </si>
  <si>
    <t>DHHS AGREEMENT#:</t>
  </si>
  <si>
    <t>ADS-23-XXXX</t>
  </si>
  <si>
    <t>REVENUE SUMMARY</t>
  </si>
  <si>
    <t>LINE</t>
  </si>
  <si>
    <t>COLUMN 1</t>
  </si>
  <si>
    <t>COLUMN 2</t>
  </si>
  <si>
    <t>COLUMN 3</t>
  </si>
  <si>
    <t>COLUMN 4</t>
  </si>
  <si>
    <t>COLUMN 5</t>
  </si>
  <si>
    <t>COLUMN 6</t>
  </si>
  <si>
    <t>COLUMN 7</t>
  </si>
  <si>
    <t>COLUMN 8</t>
  </si>
  <si>
    <t>REVENUE SOURCES</t>
  </si>
  <si>
    <r>
      <rPr>
        <b/>
        <sz val="10"/>
        <color theme="1"/>
        <rFont val="Arial"/>
        <family val="2"/>
      </rPr>
      <t>TOTAL  PROGRAMS</t>
    </r>
    <r>
      <rPr>
        <sz val="10"/>
        <color theme="1"/>
        <rFont val="Arial"/>
        <family val="2"/>
      </rPr>
      <t xml:space="preserve">
(this agreement)</t>
    </r>
  </si>
  <si>
    <t>PROGRAM &amp; FY:
Supportive Services and Senior Centers FFY2023</t>
  </si>
  <si>
    <t>PROGRAM &amp; FY:
Nutrition Services Program FFY2023</t>
  </si>
  <si>
    <t>PROGRAM &amp; FY:
Evidence-Based Disease Prevention and Health Promotion Services FFY2023</t>
  </si>
  <si>
    <t>PROGRAM &amp; FY:
Care Partner Support Programs FFY2023</t>
  </si>
  <si>
    <t>PROGRAM &amp; FY:
Respite for ME Grant Pilot Program FFY2023</t>
  </si>
  <si>
    <t>PROGRAM &amp; FY:
AmeriCorps Seniors RSVP FFY2023</t>
  </si>
  <si>
    <r>
      <t>TO BE COST SHARED</t>
    </r>
    <r>
      <rPr>
        <b/>
        <sz val="10"/>
        <color indexed="8"/>
        <rFont val="Arial"/>
        <family val="2"/>
      </rPr>
      <t xml:space="preserve"> </t>
    </r>
    <r>
      <rPr>
        <sz val="10"/>
        <color indexed="8"/>
        <rFont val="Arial"/>
        <family val="2"/>
      </rPr>
      <t>List by Donor or Source (Add rows as needed)*</t>
    </r>
  </si>
  <si>
    <t>AGREEMENT FEDERAL REVENUE</t>
  </si>
  <si>
    <t>FEDERAL DHHS AGREEMENT FUNDS</t>
  </si>
  <si>
    <t>4a</t>
  </si>
  <si>
    <t>TITLE III Area Plan Administration (APA)</t>
  </si>
  <si>
    <t>4b</t>
  </si>
  <si>
    <t>TITLE III B - Supportive Services</t>
  </si>
  <si>
    <t>4c</t>
  </si>
  <si>
    <t>TITLE III C1 - Congregate Meals</t>
  </si>
  <si>
    <t>4d</t>
  </si>
  <si>
    <t>TITLE III C2 - Home Delivered Meals</t>
  </si>
  <si>
    <t>4e</t>
  </si>
  <si>
    <t>TITLE III D - Preventative Health</t>
  </si>
  <si>
    <t>4f</t>
  </si>
  <si>
    <t>TITLE III E - Family Caregiver</t>
  </si>
  <si>
    <t>4g</t>
  </si>
  <si>
    <t>USDA Reimbursement (NSIP)</t>
  </si>
  <si>
    <t>4h</t>
  </si>
  <si>
    <t>TITLE III B - ARP - SCS6</t>
  </si>
  <si>
    <t>4i</t>
  </si>
  <si>
    <t>TITLE III C1 - ARP - CMC6</t>
  </si>
  <si>
    <t>4j</t>
  </si>
  <si>
    <t>TITLE III C2 - ARP - HDC6</t>
  </si>
  <si>
    <t>4k</t>
  </si>
  <si>
    <t>TITLE III D - ARP - PHC6</t>
  </si>
  <si>
    <t>4l</t>
  </si>
  <si>
    <t>TITLE III E - ARP - FCC6</t>
  </si>
  <si>
    <t>4m</t>
  </si>
  <si>
    <t>ARP - STPH</t>
  </si>
  <si>
    <t>4n</t>
  </si>
  <si>
    <t>MFP - TCARE Admin</t>
  </si>
  <si>
    <t>4o</t>
  </si>
  <si>
    <t>4p</t>
  </si>
  <si>
    <t>FEDERAL BLOCK GRANT AGREEMENT FUNDS</t>
  </si>
  <si>
    <t>5a</t>
  </si>
  <si>
    <t>SSBG - MOW Waitlist</t>
  </si>
  <si>
    <t>5b</t>
  </si>
  <si>
    <t>SSBG - Elderly Nutrition</t>
  </si>
  <si>
    <t>5c</t>
  </si>
  <si>
    <t>AGREEMENT STATE REVENUE</t>
  </si>
  <si>
    <t>STATE DHHS AGREEMENT FUNDS-GF</t>
  </si>
  <si>
    <t>8a</t>
  </si>
  <si>
    <t xml:space="preserve">PSSP - Not Used for Match </t>
  </si>
  <si>
    <t>8b</t>
  </si>
  <si>
    <t>PSSP - Match to Title III - APA</t>
  </si>
  <si>
    <t>8c</t>
  </si>
  <si>
    <t>PSSP - Match to Title III - B</t>
  </si>
  <si>
    <t>8d</t>
  </si>
  <si>
    <t>PSSP - Match to Title III - C1</t>
  </si>
  <si>
    <t>8e</t>
  </si>
  <si>
    <t>PSSP - Match to Title III - C2</t>
  </si>
  <si>
    <t>8f</t>
  </si>
  <si>
    <t>PSSP - Match to Title III - D</t>
  </si>
  <si>
    <t>8g</t>
  </si>
  <si>
    <t>Money Minders</t>
  </si>
  <si>
    <t>8h</t>
  </si>
  <si>
    <t>Medical Rides</t>
  </si>
  <si>
    <t>8i</t>
  </si>
  <si>
    <t>CNCS Program - RSVP</t>
  </si>
  <si>
    <t>8j</t>
  </si>
  <si>
    <t xml:space="preserve">Meals on Wheels </t>
  </si>
  <si>
    <t>8k</t>
  </si>
  <si>
    <t>Home Deliverd Meals</t>
  </si>
  <si>
    <t>8l</t>
  </si>
  <si>
    <t>Home Dleivered Meals (P.L. 2022, c. 712)</t>
  </si>
  <si>
    <t>8m</t>
  </si>
  <si>
    <t>Alzheimer's Respite</t>
  </si>
  <si>
    <t>8n</t>
  </si>
  <si>
    <t>Alzheimer's Respite - Waitlist</t>
  </si>
  <si>
    <t>8o</t>
  </si>
  <si>
    <t>Alzheimer's Respite - Match</t>
  </si>
  <si>
    <t>8p</t>
  </si>
  <si>
    <t>ARP - Respite for ME Grants (CC.90.1)</t>
  </si>
  <si>
    <t>8q</t>
  </si>
  <si>
    <t>ARP - Respite for ME Admin (CC.91.1)</t>
  </si>
  <si>
    <t>8r</t>
  </si>
  <si>
    <t>STATE DHHS AGREEMENT FUNDS-FHM</t>
  </si>
  <si>
    <t>STATE DHHS AGREEMENT FUNDS-OTHER</t>
  </si>
  <si>
    <t>RESTRICTED UNITED WAY - Match</t>
  </si>
  <si>
    <t>RESTRICTED UNITED WAY - Not Match</t>
  </si>
  <si>
    <t>RESTRICTED MUNICIPAL/COUNTY</t>
  </si>
  <si>
    <t>OTHER RESTRICTED INCOME (PROGRAM)</t>
  </si>
  <si>
    <t>PRIVATE CLIENT FEES (insurance + self pay)</t>
  </si>
  <si>
    <t>MEDICARE</t>
  </si>
  <si>
    <t>AGENCY COMMITMENT TO PROGRAM - Not Match</t>
  </si>
  <si>
    <t>AGENCY COMMITMENT TO PROGRAM - Match</t>
  </si>
  <si>
    <t>TOTAL COST SHARED REVENUE</t>
  </si>
  <si>
    <r>
      <t xml:space="preserve">NON COST SHARED </t>
    </r>
    <r>
      <rPr>
        <sz val="10"/>
        <color indexed="8"/>
        <rFont val="Arial"/>
        <family val="2"/>
      </rPr>
      <t>(Add rows as needed)*</t>
    </r>
  </si>
  <si>
    <t>MAINECARE</t>
  </si>
  <si>
    <t>OTHER RESTRICTED FEDERAL/STATE</t>
  </si>
  <si>
    <t>22a</t>
  </si>
  <si>
    <t>OTHER RESTRICTED</t>
  </si>
  <si>
    <t>22b</t>
  </si>
  <si>
    <t>THIRD PARTY IN-KIND</t>
  </si>
  <si>
    <t xml:space="preserve">PROGRAM CLIENT FEES </t>
  </si>
  <si>
    <t>24a</t>
  </si>
  <si>
    <t>24b</t>
  </si>
  <si>
    <t>PROGRAM INCOME</t>
  </si>
  <si>
    <t xml:space="preserve"> </t>
  </si>
  <si>
    <t>RESTRICTED REVENUE (PURPOSE)</t>
  </si>
  <si>
    <t>TOTAL NON COST SHARED REVENUE</t>
  </si>
  <si>
    <r>
      <t xml:space="preserve">TOTAL REVENUE </t>
    </r>
    <r>
      <rPr>
        <sz val="8"/>
        <color indexed="8"/>
        <rFont val="Arial"/>
        <family val="2"/>
      </rPr>
      <t>(Lines 19, 33)</t>
    </r>
  </si>
  <si>
    <t>TOTAL AGENCY-WIDE REVENUE</t>
  </si>
  <si>
    <t>* If adding rows, please make sure cells containing formulas are copied into rows added</t>
  </si>
  <si>
    <t>COLUMN 9</t>
  </si>
  <si>
    <t>EXPENSE SUMMARY</t>
  </si>
  <si>
    <t>EXPENSES</t>
  </si>
  <si>
    <r>
      <t xml:space="preserve">
</t>
    </r>
    <r>
      <rPr>
        <b/>
        <sz val="10"/>
        <color theme="1"/>
        <rFont val="Arial"/>
        <family val="2"/>
      </rPr>
      <t>TOTAL  PROGRAMS</t>
    </r>
    <r>
      <rPr>
        <sz val="10"/>
        <color theme="1"/>
        <rFont val="Arial"/>
        <family val="2"/>
      </rPr>
      <t xml:space="preserve">
(this agreement)</t>
    </r>
  </si>
  <si>
    <t>PERSONNEL EXPENSES</t>
  </si>
  <si>
    <t>SALARIES/WAGES</t>
  </si>
  <si>
    <t>FRINGE BENEFITS</t>
  </si>
  <si>
    <t>THIRD PARTY IN-KIND (Match Only)</t>
  </si>
  <si>
    <t>TOTAL PERSONNEL EXPENSES</t>
  </si>
  <si>
    <t>CAPITAL EQUIPMENT PURCHASES</t>
  </si>
  <si>
    <t>SUB-RECIPIENT AWARDS</t>
  </si>
  <si>
    <t>ALL OTHER EXPENSES</t>
  </si>
  <si>
    <t>OCCUPANCY - DEPRECIATION</t>
  </si>
  <si>
    <t>OCCUPANCY - INTEREST</t>
  </si>
  <si>
    <t>OCCUPANCY - RENT</t>
  </si>
  <si>
    <t>UTILITIES/HEAT</t>
  </si>
  <si>
    <t>TELEPHONE</t>
  </si>
  <si>
    <t>MAINTENANCE/MINOR REPAIRS</t>
  </si>
  <si>
    <t>BONDING/INSURANCE</t>
  </si>
  <si>
    <t>EQUIPMENT RENTAL/LEASE</t>
  </si>
  <si>
    <t>MATERIALS/SUPPLIES</t>
  </si>
  <si>
    <t>DEPRECIATION (Non-Occupancy)</t>
  </si>
  <si>
    <t>FOOD</t>
  </si>
  <si>
    <t>CLIENT-RELATED TRAVEL</t>
  </si>
  <si>
    <t>OTHER TRAVEL</t>
  </si>
  <si>
    <t>CONSULTANTS - DIRECT SERVICE</t>
  </si>
  <si>
    <t>CONSULTANTS - OTHER</t>
  </si>
  <si>
    <t>INDEPENDENT PUBLIC ACCOUNTANTS</t>
  </si>
  <si>
    <t>TECHNOLOGY SERVICES/SOFTWARE</t>
  </si>
  <si>
    <t>SERVICE PROVIDER TAX</t>
  </si>
  <si>
    <t>TRAINING/EDUCATION</t>
  </si>
  <si>
    <t>MISCELLANEOUS</t>
  </si>
  <si>
    <t>SUBTOTAL - ALL OTHER EXPENSES</t>
  </si>
  <si>
    <r>
      <t xml:space="preserve">INDIRECT ALLOCATED - G&amp;A </t>
    </r>
    <r>
      <rPr>
        <sz val="8"/>
        <color indexed="8"/>
        <rFont val="Arial"/>
        <family val="2"/>
      </rPr>
      <t>(Line 37 x Line 38)</t>
    </r>
  </si>
  <si>
    <r>
      <t>TOTAL ALL OTHER EXPENSES</t>
    </r>
    <r>
      <rPr>
        <sz val="8"/>
        <color indexed="8"/>
        <rFont val="Arial"/>
        <family val="2"/>
      </rPr>
      <t xml:space="preserve"> (Lines 32, 33 )</t>
    </r>
  </si>
  <si>
    <r>
      <t xml:space="preserve">TOTAL EXPENSES </t>
    </r>
    <r>
      <rPr>
        <sz val="8"/>
        <color indexed="8"/>
        <rFont val="Arial"/>
        <family val="2"/>
      </rPr>
      <t>(Lines 7, 8, 9, 34)</t>
    </r>
  </si>
  <si>
    <t>TOTAL AGENCY-WIDE EXPENSES</t>
  </si>
  <si>
    <t>ALLOCATION BASE</t>
  </si>
  <si>
    <r>
      <rPr>
        <b/>
        <sz val="11"/>
        <color indexed="8"/>
        <rFont val="Arial"/>
        <family val="2"/>
      </rPr>
      <t>INDIRECT COST RATE</t>
    </r>
    <r>
      <rPr>
        <sz val="11"/>
        <color indexed="8"/>
        <rFont val="Arial"/>
        <family val="2"/>
      </rPr>
      <t xml:space="preserve"> </t>
    </r>
    <r>
      <rPr>
        <sz val="8"/>
        <color indexed="8"/>
        <rFont val="Arial"/>
        <family val="2"/>
      </rPr>
      <t>(Form 4, Line 6)</t>
    </r>
  </si>
  <si>
    <t>THIRD PARTY IN-KIND RESOURCE DONATION</t>
  </si>
  <si>
    <t>$</t>
  </si>
  <si>
    <t>Of In-Kind (describe):</t>
  </si>
  <si>
    <t>Explanation (how was value determined):</t>
  </si>
  <si>
    <t>Shall be used as matching funds for (check applicable):</t>
  </si>
  <si>
    <t>[  ] SSBG/SPSS/CCSF</t>
  </si>
  <si>
    <t>[  ] VOCA</t>
  </si>
  <si>
    <t>[  ] FVPG</t>
  </si>
  <si>
    <t>[  ] Other (specify)</t>
  </si>
  <si>
    <t>Shall be furnished by:</t>
  </si>
  <si>
    <t>Supportive Services and Senior Centers FFY2023</t>
  </si>
  <si>
    <t>DIRECT PERSONNEL EXPENSES</t>
  </si>
  <si>
    <t>POSITION TITLE</t>
  </si>
  <si>
    <t xml:space="preserve">CREDENTIAL                                (eg. MHRT II, LCSW) </t>
  </si>
  <si>
    <r>
      <t xml:space="preserve">TOTAL </t>
    </r>
    <r>
      <rPr>
        <b/>
        <i/>
        <u/>
        <sz val="10"/>
        <color theme="1"/>
        <rFont val="Arial"/>
        <family val="2"/>
      </rPr>
      <t xml:space="preserve">ANNUAL </t>
    </r>
    <r>
      <rPr>
        <b/>
        <sz val="10"/>
        <color theme="1"/>
        <rFont val="Arial"/>
        <family val="2"/>
      </rPr>
      <t>SALARY</t>
    </r>
  </si>
  <si>
    <r>
      <t xml:space="preserve">TOTAL # HOURS SPENT ON PROGRAM </t>
    </r>
    <r>
      <rPr>
        <b/>
        <i/>
        <u/>
        <sz val="10"/>
        <color theme="1"/>
        <rFont val="Arial"/>
        <family val="2"/>
      </rPr>
      <t>FOR AGREEMENT PERIOD</t>
    </r>
  </si>
  <si>
    <r>
      <t xml:space="preserve">TOTAL DIRECT PROGRAM SALARY </t>
    </r>
    <r>
      <rPr>
        <b/>
        <i/>
        <u/>
        <sz val="10"/>
        <color theme="1"/>
        <rFont val="Arial"/>
        <family val="2"/>
      </rPr>
      <t>FOR AGREEMENT PERIOD</t>
    </r>
  </si>
  <si>
    <t>DIRECT CARE/CLINICAL STAFF</t>
  </si>
  <si>
    <t xml:space="preserve">TOTAL FTE </t>
  </si>
  <si>
    <t>ADMINISTRATIVE STAFF (Non Indirect Allocated)</t>
  </si>
  <si>
    <t>TOTALS</t>
  </si>
  <si>
    <t>TOTAL FRINGE BENEFITS</t>
  </si>
  <si>
    <t>SUMMARY</t>
  </si>
  <si>
    <t>TYPE OF BENEFIT (SPECIFY)</t>
  </si>
  <si>
    <t>DIRECT EXPENSE</t>
  </si>
  <si>
    <t>% SALARY</t>
  </si>
  <si>
    <t>ITEM</t>
  </si>
  <si>
    <t>DIRECT</t>
  </si>
  <si>
    <t>FICA &amp; MEDICARE TAX</t>
  </si>
  <si>
    <t>TOTAL SALARY</t>
  </si>
  <si>
    <t>UNEMPLOYMENT INSURANCE</t>
  </si>
  <si>
    <t>TOTAL FRINGE</t>
  </si>
  <si>
    <t>WORKERS' COMPENSATION</t>
  </si>
  <si>
    <t xml:space="preserve">TOTAL </t>
  </si>
  <si>
    <t>HEALTH/DENTAL</t>
  </si>
  <si>
    <t>REMARKS:</t>
  </si>
  <si>
    <t>PENSION</t>
  </si>
  <si>
    <t>OTHER</t>
  </si>
  <si>
    <t>CONSULTANTS- DIRECT SERVICE</t>
  </si>
  <si>
    <t>SERVICE</t>
  </si>
  <si>
    <t>NAME</t>
  </si>
  <si>
    <t>CREDENTIAL</t>
  </si>
  <si>
    <t>HOURLY RATE</t>
  </si>
  <si>
    <t># ANNUAL HOURS</t>
  </si>
  <si>
    <t>TOTAL COST</t>
  </si>
  <si>
    <t>Nutrition Services Program FFY2023</t>
  </si>
  <si>
    <t>Evidence-Based Disease Prevention and Health Promotion Services FFY2023</t>
  </si>
  <si>
    <t>Care Partner Support Programs FFY2023</t>
  </si>
  <si>
    <t>Respite for ME Grant Pilot Program FFY2023</t>
  </si>
  <si>
    <t>AmeriCorps Seniors RSVP FFY2023</t>
  </si>
  <si>
    <t>INDIRECT ALLOCATION (G&amp;A) SUMMARY</t>
  </si>
  <si>
    <t>Non-profit organizations with one major function where all costs are charged to one fund/agreement typically do not have indirect costs.  All costs, be they administrative or program, are charged to one agreement.  Non-profit organizations with one major function that also have fundraising expenses must segregate general and administrative costs (indirect) to both program and fundraising expenses and must establish an indirect cost pool.  The simplified allocation method is recommended for these agencies (See OMB A-122, Attachment A, D. 2. Simplified allocation method).</t>
  </si>
  <si>
    <t>Yes</t>
  </si>
  <si>
    <t>No</t>
  </si>
  <si>
    <t xml:space="preserve">Does your agency have indirect costs? </t>
  </si>
  <si>
    <r>
      <t xml:space="preserve">If </t>
    </r>
    <r>
      <rPr>
        <b/>
        <sz val="12"/>
        <color indexed="8"/>
        <rFont val="Arial"/>
        <family val="2"/>
      </rPr>
      <t>NO</t>
    </r>
    <r>
      <rPr>
        <sz val="12"/>
        <color indexed="8"/>
        <rFont val="Arial"/>
        <family val="2"/>
      </rPr>
      <t xml:space="preserve">, disregard the remainder of this Form and Forms 4A &amp; 4B.  If </t>
    </r>
    <r>
      <rPr>
        <b/>
        <sz val="12"/>
        <color indexed="8"/>
        <rFont val="Arial"/>
        <family val="2"/>
      </rPr>
      <t>YES</t>
    </r>
    <r>
      <rPr>
        <sz val="12"/>
        <color indexed="8"/>
        <rFont val="Arial"/>
        <family val="2"/>
      </rPr>
      <t>, proceed below:</t>
    </r>
  </si>
  <si>
    <t>Does your agency have an approved indirect cost rate?</t>
  </si>
  <si>
    <r>
      <t xml:space="preserve">If </t>
    </r>
    <r>
      <rPr>
        <b/>
        <sz val="12"/>
        <color indexed="8"/>
        <rFont val="Arial"/>
        <family val="2"/>
      </rPr>
      <t>NO</t>
    </r>
    <r>
      <rPr>
        <sz val="12"/>
        <color indexed="8"/>
        <rFont val="Arial"/>
        <family val="2"/>
      </rPr>
      <t xml:space="preserve">, proceed below.  If </t>
    </r>
    <r>
      <rPr>
        <b/>
        <sz val="12"/>
        <color indexed="8"/>
        <rFont val="Arial"/>
        <family val="2"/>
      </rPr>
      <t>YES</t>
    </r>
    <r>
      <rPr>
        <sz val="12"/>
        <color indexed="8"/>
        <rFont val="Arial"/>
        <family val="2"/>
      </rPr>
      <t xml:space="preserve">, enter rate here.  </t>
    </r>
    <r>
      <rPr>
        <b/>
        <sz val="12"/>
        <color indexed="8"/>
        <rFont val="Arial"/>
        <family val="2"/>
      </rPr>
      <t>INCLUDE RATE LETTER</t>
    </r>
  </si>
  <si>
    <t xml:space="preserve">In general, there are three methods of allocating indirect costs: The simplified allocation method, the multiple allocation method, or the direct allocation method.  </t>
  </si>
  <si>
    <t>(See OMB A-122, Attachment A, D.  Allocation of Indirect Costs and Determination of Indirect Cost Rates for guidance).</t>
  </si>
  <si>
    <t>What method of allocation does your agency use to spread its indirect costs?</t>
  </si>
  <si>
    <t>a.</t>
  </si>
  <si>
    <t>Simplified Allocation Method</t>
  </si>
  <si>
    <t>(Circular A-122, D, 2)</t>
  </si>
  <si>
    <t>b.</t>
  </si>
  <si>
    <t xml:space="preserve">Multiple Allocation Method  </t>
  </si>
  <si>
    <t>(Circular A-122, D, 3)</t>
  </si>
  <si>
    <t>c.</t>
  </si>
  <si>
    <t>Direct Allocation Method</t>
  </si>
  <si>
    <t>(Circular A-122, D, 4)</t>
  </si>
  <si>
    <t>d.</t>
  </si>
  <si>
    <t>Other</t>
  </si>
  <si>
    <t>Indicate your agency's distribution base and provide the amount:</t>
  </si>
  <si>
    <t>√</t>
  </si>
  <si>
    <t>Distribution Base</t>
  </si>
  <si>
    <t>Total Salaries</t>
  </si>
  <si>
    <t>Total Direct Costs</t>
  </si>
  <si>
    <t>Total Agency-Wide Indirect Costs - Budget Form 4A, Line 26</t>
  </si>
  <si>
    <t>Agency Indirect Cost Rate  (Line 5 divided by Line 4)</t>
  </si>
  <si>
    <t>Multiply the Indirect Cost Rate in Box 6, which links to Budget Form 2, Line 38, by the allocation base on Budget Form 2, Line 37 to calculate the Indirect Allocated G&amp; A on Budget Form 2, Line 33.</t>
  </si>
  <si>
    <t>AGENCY WIDE INDIRECT EXPENSE SUMMARY</t>
  </si>
  <si>
    <t>MULTIPLE ALLOCATION METHOD/DIRECT ALLOCATION</t>
  </si>
  <si>
    <t>INDIRECT EXPENSES</t>
  </si>
  <si>
    <t>AGENCY TOTAL</t>
  </si>
  <si>
    <t>COST POOL</t>
  </si>
  <si>
    <t>ADMIN</t>
  </si>
  <si>
    <t>FACILITIES</t>
  </si>
  <si>
    <t>NAME?</t>
  </si>
  <si>
    <t>INDIRECT PERSONNEL EXPENSES</t>
  </si>
  <si>
    <t>SALARIES/WAGES (Form 4B, Line 26)</t>
  </si>
  <si>
    <t>TOTAL INDIRECT PERSONNEL EXPENSES</t>
  </si>
  <si>
    <t>INDIRECT OTHER EXPENSES</t>
  </si>
  <si>
    <t>DEPRECIATION (Non-occupancy)</t>
  </si>
  <si>
    <t>TOTAL INDIRECT OTHER EXPENSES</t>
  </si>
  <si>
    <t xml:space="preserve">TOTAL INDIRECT EXPENSES </t>
  </si>
  <si>
    <t>AGENCY WIDE INDIRECT PERSONNEL EXPENSE SUMMARY</t>
  </si>
  <si>
    <t>POSITION/TITLE</t>
  </si>
  <si>
    <t>TOTAL INDIRECT SALARIES</t>
  </si>
  <si>
    <t>EXPENSE DETAILS</t>
  </si>
  <si>
    <t>NAME OF LINE ITEM</t>
  </si>
  <si>
    <t>AMOUNT</t>
  </si>
  <si>
    <t>DETAIL</t>
  </si>
  <si>
    <t xml:space="preserve">(from Form 2) </t>
  </si>
  <si>
    <t>(Use Form 5A if this space is insufficient for required information)</t>
  </si>
  <si>
    <r>
      <t xml:space="preserve">CAPITAL EQUIPMENT PURCHASES </t>
    </r>
    <r>
      <rPr>
        <sz val="9"/>
        <color indexed="8"/>
        <rFont val="Arial"/>
        <family val="2"/>
      </rPr>
      <t>(provide your agency's capitalization policy)</t>
    </r>
  </si>
  <si>
    <r>
      <t xml:space="preserve">SUB-RECIPIENT AWARDS </t>
    </r>
    <r>
      <rPr>
        <sz val="9"/>
        <color indexed="8"/>
        <rFont val="Arial"/>
        <family val="2"/>
      </rPr>
      <t>(provide detailed list)</t>
    </r>
  </si>
  <si>
    <r>
      <t xml:space="preserve">OCCUPANCY - DEPRECIATION </t>
    </r>
    <r>
      <rPr>
        <sz val="9"/>
        <color indexed="8"/>
        <rFont val="Arial"/>
        <family val="2"/>
      </rPr>
      <t>(provide depreciation schedule)</t>
    </r>
  </si>
  <si>
    <r>
      <t>OCCUPANCY - RENT</t>
    </r>
    <r>
      <rPr>
        <sz val="9"/>
        <color indexed="8"/>
        <rFont val="Arial"/>
        <family val="2"/>
      </rPr>
      <t xml:space="preserve"> (provide name of landlord and physical address)</t>
    </r>
  </si>
  <si>
    <r>
      <t xml:space="preserve">DEPRECIATION - NON-OCCUPANCY </t>
    </r>
    <r>
      <rPr>
        <sz val="9"/>
        <color indexed="8"/>
        <rFont val="Arial"/>
        <family val="2"/>
      </rPr>
      <t>(provide depreciation schedule)</t>
    </r>
  </si>
  <si>
    <r>
      <t xml:space="preserve">CONSULTANTS - OTHER </t>
    </r>
    <r>
      <rPr>
        <sz val="9"/>
        <color indexed="8"/>
        <rFont val="Arial"/>
        <family val="2"/>
      </rPr>
      <t>(provide detailed information)</t>
    </r>
  </si>
  <si>
    <r>
      <t xml:space="preserve">MISCELLANEOUS </t>
    </r>
    <r>
      <rPr>
        <sz val="9"/>
        <color indexed="8"/>
        <rFont val="Arial"/>
        <family val="2"/>
      </rPr>
      <t>(should be less than $1,000; use Form 5A for additional details)</t>
    </r>
  </si>
  <si>
    <t>EXPENSE DETAILS - Additional Support for Budget Form 5</t>
  </si>
  <si>
    <t>STATE OF MAINE</t>
  </si>
  <si>
    <t xml:space="preserve">    DEPARTMENT OF HEALTH AND HUMAN SERVICES</t>
  </si>
  <si>
    <t xml:space="preserve">     OFFICE OF AGING AND DISABILITY SERVICES</t>
  </si>
  <si>
    <t>DHHS AGREEMENT NUMBER:</t>
  </si>
  <si>
    <t>Service(s)</t>
  </si>
  <si>
    <t>Unit of Service  (hrs.,etc.)</t>
  </si>
  <si>
    <t>Cost Per a Unit</t>
  </si>
  <si>
    <t>Number of Units Projected</t>
  </si>
  <si>
    <t>Comments</t>
  </si>
  <si>
    <t>Hours</t>
  </si>
  <si>
    <t>UNIT SUMMARY</t>
  </si>
  <si>
    <t>Services</t>
  </si>
  <si>
    <t>Number of People Served Projected</t>
  </si>
  <si>
    <t>Total Allocation</t>
  </si>
  <si>
    <t>Supportive Services and Senior Centers</t>
  </si>
  <si>
    <t>Personal Care</t>
  </si>
  <si>
    <t>Homemaker</t>
  </si>
  <si>
    <t>Chore</t>
  </si>
  <si>
    <t>Adult Day Care/Health</t>
  </si>
  <si>
    <t>Case Management</t>
  </si>
  <si>
    <t>Transportation</t>
  </si>
  <si>
    <t>One-way Trip</t>
  </si>
  <si>
    <t xml:space="preserve">Assisted Transportation </t>
  </si>
  <si>
    <t>Nutrition Services Program</t>
  </si>
  <si>
    <t>Congregate Meals</t>
  </si>
  <si>
    <t>Meal</t>
  </si>
  <si>
    <t>Home Delivered Meals</t>
  </si>
  <si>
    <t>Nutrition Counseling</t>
  </si>
  <si>
    <t>Nutrition Education</t>
  </si>
  <si>
    <t>Sessions</t>
  </si>
  <si>
    <t>N/A</t>
  </si>
  <si>
    <t>Evidence-Based Disease Prevention and Health Promotion Services</t>
  </si>
  <si>
    <t>[ENTER NAME OF EBP]</t>
  </si>
  <si>
    <t>Care Partner Support Programs (Title III E only)</t>
  </si>
  <si>
    <t xml:space="preserve">Case Management </t>
  </si>
  <si>
    <t>Counseling</t>
  </si>
  <si>
    <t>Information Services (public)</t>
  </si>
  <si>
    <t xml:space="preserve">Activity </t>
  </si>
  <si>
    <t xml:space="preserve">Respite </t>
  </si>
  <si>
    <t>Support Groups</t>
  </si>
  <si>
    <t>Training</t>
  </si>
  <si>
    <t>RIDER F-1</t>
  </si>
  <si>
    <t>PRO FORMA</t>
  </si>
  <si>
    <t>(see instructions and MAAP IV)</t>
  </si>
  <si>
    <t>COST SETTLED PRO FORMA</t>
  </si>
  <si>
    <t>FISCAL YEAR END:</t>
  </si>
  <si>
    <t>FUNDING DEPARTMENT:</t>
  </si>
  <si>
    <t>DHHS</t>
  </si>
  <si>
    <t>COMPONENT START DATE:</t>
  </si>
  <si>
    <t>COMPONENT END DATE:</t>
  </si>
  <si>
    <t>AGREEMENT AMOUNT IN COMPONENT:</t>
  </si>
  <si>
    <t>PART I:  AGREEMENT TOTALS</t>
  </si>
  <si>
    <t>REVENUE</t>
  </si>
  <si>
    <t>EXPENSE</t>
  </si>
  <si>
    <t>BALANCE</t>
  </si>
  <si>
    <t>PER AGREEMENT BUDGET</t>
  </si>
  <si>
    <t>AGREEMENT ADJUSTMENTS</t>
  </si>
  <si>
    <t>TOTAL ADJUSTMENTS</t>
  </si>
  <si>
    <t>TOTALS AVAILABLE FOR COST SHARING</t>
  </si>
  <si>
    <t>PART II:  AGREEMENT COST SHARING</t>
  </si>
  <si>
    <t>PERCENTAGE</t>
  </si>
  <si>
    <t>AGREEMENT #  (STATE FUNDS)</t>
  </si>
  <si>
    <t>AGREEMENT # (FEDERAL FUNDS)</t>
  </si>
  <si>
    <t>ALL OTHER - UNRESTRICTED</t>
  </si>
  <si>
    <t>ALL OTHER - RESTRICTED (PROGRAM)</t>
  </si>
  <si>
    <t>NOTES TO ADJUSTMENTS</t>
  </si>
  <si>
    <t>OFFICE OF AGING AND DISABILITY SERVICES</t>
  </si>
  <si>
    <t>FEDERAL MATCH</t>
  </si>
  <si>
    <t>TOTAL  PROGRAMS</t>
  </si>
  <si>
    <t xml:space="preserve">SERVICE: </t>
  </si>
  <si>
    <t>SERVICE:</t>
  </si>
  <si>
    <t xml:space="preserve">SERVICE:       </t>
  </si>
  <si>
    <t>(this agreement)</t>
  </si>
  <si>
    <t>PROGRAM:</t>
  </si>
  <si>
    <t xml:space="preserve">PROGRAM:           </t>
  </si>
  <si>
    <t>AGREEMENT FEDERAL REVENUE/PSSP</t>
  </si>
  <si>
    <t>TITLE III AREA PLAN ADMINISTRATION (APA)</t>
  </si>
  <si>
    <t>TITLE III B - SOCIAL SERVICES</t>
  </si>
  <si>
    <t>TITLE III C - CONGREGATE</t>
  </si>
  <si>
    <t>TITLE III C - HOME DELIVERED</t>
  </si>
  <si>
    <t>TITLE III E CAREGIVER</t>
  </si>
  <si>
    <t>PSSP</t>
  </si>
  <si>
    <t>TOTAL</t>
  </si>
  <si>
    <t>MATCH CALCULATION</t>
  </si>
  <si>
    <t xml:space="preserve">TITLE III B AND TITLE III C </t>
  </si>
  <si>
    <t>SOURCE OF MATCHING FUNDS</t>
  </si>
  <si>
    <t>STATE HOME DELIVERED MEALS</t>
  </si>
  <si>
    <r>
      <t xml:space="preserve">UNITED WAY </t>
    </r>
    <r>
      <rPr>
        <b/>
        <sz val="10"/>
        <color theme="1"/>
        <rFont val="Arial"/>
        <family val="2"/>
      </rPr>
      <t>UNRESTRICTED</t>
    </r>
  </si>
  <si>
    <t>AGENCY COMMITMENT</t>
  </si>
  <si>
    <t>OTHER UNRESTRICTED FUNDS</t>
  </si>
  <si>
    <t>gssr</t>
  </si>
  <si>
    <t>This calculated worksheet contains these formulas.</t>
  </si>
  <si>
    <t>**Title B and C formula is $/.85*.15</t>
  </si>
  <si>
    <t>**Title III B Admin and Title IIIE formula is $/.75*.25</t>
  </si>
  <si>
    <t>**PSSP  formula is $ /.75*.25</t>
  </si>
  <si>
    <t>RIDER F-2</t>
  </si>
  <si>
    <t>AGREEMENT COMPLIANCE FORM</t>
  </si>
  <si>
    <t xml:space="preserve">This section identifies compliance requirements that must be considered in audits of agreements between the Department and a Community Agency.  Below is a summary of required compliance tests as well as sections within the agreement award relevant to such testing.  Failure to comply with any of these areas could lead to material deficiencies.  </t>
  </si>
  <si>
    <t>x</t>
  </si>
  <si>
    <r>
      <t xml:space="preserve">Review the </t>
    </r>
    <r>
      <rPr>
        <b/>
        <sz val="10"/>
        <color indexed="8"/>
        <rFont val="Arial"/>
        <family val="2"/>
      </rPr>
      <t xml:space="preserve">Federal </t>
    </r>
    <r>
      <rPr>
        <sz val="10"/>
        <color indexed="8"/>
        <rFont val="Arial"/>
        <family val="2"/>
      </rPr>
      <t>compliance requirements specific to the following CFDA identifiers:</t>
    </r>
  </si>
  <si>
    <t>CFDA #</t>
  </si>
  <si>
    <t>and review all the State compliance requirements listed below that apply to Federal Funds.</t>
  </si>
  <si>
    <r>
      <t xml:space="preserve">Review the </t>
    </r>
    <r>
      <rPr>
        <b/>
        <sz val="10"/>
        <color indexed="8"/>
        <rFont val="Arial"/>
        <family val="2"/>
      </rPr>
      <t xml:space="preserve">State </t>
    </r>
    <r>
      <rPr>
        <sz val="10"/>
        <color indexed="8"/>
        <rFont val="Arial"/>
        <family val="2"/>
      </rPr>
      <t>compliance requirements in applicable areas specified below:</t>
    </r>
  </si>
  <si>
    <t>INTERNAL CONTROL</t>
  </si>
  <si>
    <t>STANDARD ADMINISTRATIVE PRACTICES</t>
  </si>
  <si>
    <t>2 CFR 200 Subpart D</t>
  </si>
  <si>
    <t>Department Additions</t>
  </si>
  <si>
    <t>Program Budget</t>
  </si>
  <si>
    <t>ACTIVITIES ALLOWED OR UNALLOWED</t>
  </si>
  <si>
    <t xml:space="preserve">Rider A </t>
  </si>
  <si>
    <t>ALLOWABLE COSTS/COST PRINCIPLES</t>
  </si>
  <si>
    <t xml:space="preserve">  2 CFR 200 Subpart E</t>
  </si>
  <si>
    <t xml:space="preserve">CASH MANAGEMENT </t>
  </si>
  <si>
    <t>ELIGIBILITY</t>
  </si>
  <si>
    <t>Rider A</t>
  </si>
  <si>
    <t>EQUIPMENT AND REAL PROPERTY MANAGEMENT</t>
  </si>
  <si>
    <t>MATCHING, LEVEL OF EFFORT, EARMARKING</t>
  </si>
  <si>
    <t>PERIOD OF PERFORMANCE OF FUNDS</t>
  </si>
  <si>
    <t>PROCUREMENT AND SUSPENSION AND DEBARMENT</t>
  </si>
  <si>
    <t>REPORTING</t>
  </si>
  <si>
    <t>SUB-RECIPIENT MONITORING</t>
  </si>
  <si>
    <t>SPECIAL TESTS AND PROVISIONS</t>
  </si>
  <si>
    <t>AGREEMENT SETTLEMENT METHOD</t>
  </si>
  <si>
    <t>(Check all that are applicable)</t>
  </si>
  <si>
    <t>COST SETTLED</t>
  </si>
  <si>
    <t>FEE FOR SERVICE</t>
  </si>
  <si>
    <t>Full form review by DCM Staff</t>
  </si>
  <si>
    <t>SUMMARY OF SUB-RECIPIENT AWARDS</t>
  </si>
  <si>
    <t>Final</t>
  </si>
  <si>
    <t xml:space="preserve">Unit </t>
  </si>
  <si>
    <t>Total</t>
  </si>
  <si>
    <t>Subagreement</t>
  </si>
  <si>
    <t>Settlement</t>
  </si>
  <si>
    <t>Agency &amp; Address</t>
  </si>
  <si>
    <t>No. Units</t>
  </si>
  <si>
    <t>Cost</t>
  </si>
  <si>
    <t>Amount</t>
  </si>
  <si>
    <t>Period</t>
  </si>
  <si>
    <t>Basis*</t>
  </si>
  <si>
    <t>Sub-totals for:</t>
  </si>
  <si>
    <r>
      <rPr>
        <b/>
        <sz val="18"/>
        <rFont val="Arial"/>
        <family val="2"/>
      </rPr>
      <t xml:space="preserve">*
</t>
    </r>
    <r>
      <rPr>
        <sz val="9"/>
        <rFont val="Arial"/>
        <family val="2"/>
      </rPr>
      <t xml:space="preserve"> Final Settlement Basis:  Please specify whether the final settlement will be based on "Unit Cost" or "Cost".</t>
    </r>
  </si>
  <si>
    <t>USDA Food Commodities</t>
  </si>
  <si>
    <t>In-Home Services</t>
  </si>
  <si>
    <t>Respite</t>
  </si>
  <si>
    <t>Senior Center Programs</t>
  </si>
  <si>
    <t>Access Services</t>
  </si>
  <si>
    <t>Legal Assistance</t>
  </si>
  <si>
    <r>
      <t xml:space="preserve">CLIENT-RELATED TRAVEL </t>
    </r>
    <r>
      <rPr>
        <sz val="9"/>
        <color indexed="8"/>
        <rFont val="Arial"/>
        <family val="2"/>
      </rPr>
      <t>(State Rate $0.46 per mile) Indicate your rate in Column 3</t>
    </r>
  </si>
  <si>
    <r>
      <t xml:space="preserve">OTHER TRAVEL </t>
    </r>
    <r>
      <rPr>
        <sz val="9"/>
        <color indexed="8"/>
        <rFont val="Arial"/>
        <family val="2"/>
      </rPr>
      <t>(State Rate $0.46 per mile) Indicate your rate in Column 3</t>
    </r>
  </si>
  <si>
    <r>
      <t xml:space="preserve">MEALS ON WHEELS TRAVEL </t>
    </r>
    <r>
      <rPr>
        <sz val="9"/>
        <color theme="1"/>
        <rFont val="Arial"/>
        <family val="2"/>
      </rPr>
      <t>(Federal Rate $0.58 per mile until 06/30/2023) Indicate your rate in Column 3</t>
    </r>
  </si>
  <si>
    <t>Rider F Federal PSSP Match; 
Attachment: State and Federal Funding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</si>
</sst>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yy;@"/>
  </numFmts>
  <fonts count="44" x14ac:knownFonts="1">
    <font>
      <sz val="10"/>
      <name val="Arial"/>
    </font>
    <font>
      <sz val="11"/>
      <color theme="1"/>
      <name val="Calibri"/>
      <family val="2"/>
      <scheme val="minor"/>
    </font>
    <font>
      <sz val="10"/>
      <name val="Arial"/>
      <family val="2"/>
    </font>
    <font>
      <sz val="10"/>
      <name val="Arial"/>
      <family val="2"/>
    </font>
    <font>
      <sz val="8"/>
      <name val="Arial"/>
      <family val="2"/>
    </font>
    <font>
      <sz val="12"/>
      <color indexed="8"/>
      <name val="Arial"/>
      <family val="2"/>
    </font>
    <font>
      <sz val="10"/>
      <color indexed="8"/>
      <name val="Arial"/>
      <family val="2"/>
    </font>
    <font>
      <b/>
      <sz val="12"/>
      <color indexed="8"/>
      <name val="Arial"/>
      <family val="2"/>
    </font>
    <font>
      <b/>
      <sz val="11"/>
      <color indexed="8"/>
      <name val="Arial"/>
      <family val="2"/>
    </font>
    <font>
      <b/>
      <sz val="10"/>
      <color indexed="8"/>
      <name val="Arial"/>
      <family val="2"/>
    </font>
    <font>
      <sz val="8"/>
      <color indexed="8"/>
      <name val="Arial"/>
      <family val="2"/>
    </font>
    <font>
      <sz val="11"/>
      <color indexed="8"/>
      <name val="Arial"/>
      <family val="2"/>
    </font>
    <font>
      <sz val="9"/>
      <color indexed="8"/>
      <name val="Arial"/>
      <family val="2"/>
    </font>
    <font>
      <sz val="11"/>
      <color theme="1"/>
      <name val="Calibri"/>
      <family val="2"/>
      <scheme val="minor"/>
    </font>
    <font>
      <sz val="12"/>
      <color theme="1"/>
      <name val="Arial"/>
      <family val="2"/>
    </font>
    <font>
      <sz val="10"/>
      <color theme="1"/>
      <name val="Arial"/>
      <family val="2"/>
    </font>
    <font>
      <i/>
      <sz val="10"/>
      <color theme="1"/>
      <name val="Arial"/>
      <family val="2"/>
    </font>
    <font>
      <b/>
      <sz val="12"/>
      <color theme="1"/>
      <name val="Arial"/>
      <family val="2"/>
    </font>
    <font>
      <b/>
      <sz val="11"/>
      <color theme="1"/>
      <name val="Arial"/>
      <family val="2"/>
    </font>
    <font>
      <b/>
      <sz val="10"/>
      <color theme="1"/>
      <name val="Arial"/>
      <family val="2"/>
    </font>
    <font>
      <sz val="8"/>
      <color theme="1"/>
      <name val="Arial"/>
      <family val="2"/>
    </font>
    <font>
      <sz val="9"/>
      <color theme="1"/>
      <name val="Arial"/>
      <family val="2"/>
    </font>
    <font>
      <b/>
      <sz val="14"/>
      <color theme="1"/>
      <name val="Arial"/>
      <family val="2"/>
    </font>
    <font>
      <b/>
      <u/>
      <sz val="14"/>
      <color theme="1"/>
      <name val="Arial"/>
      <family val="2"/>
    </font>
    <font>
      <b/>
      <u/>
      <sz val="10"/>
      <color theme="1"/>
      <name val="Arial"/>
      <family val="2"/>
    </font>
    <font>
      <b/>
      <sz val="9"/>
      <color theme="1"/>
      <name val="Arial"/>
      <family val="2"/>
    </font>
    <font>
      <u/>
      <sz val="10"/>
      <color theme="1"/>
      <name val="Arial"/>
      <family val="2"/>
    </font>
    <font>
      <sz val="11"/>
      <color theme="1"/>
      <name val="Arial"/>
      <family val="2"/>
    </font>
    <font>
      <sz val="10"/>
      <color rgb="FFFF0000"/>
      <name val="Arial"/>
      <family val="2"/>
    </font>
    <font>
      <i/>
      <sz val="8"/>
      <color theme="1"/>
      <name val="Arial"/>
      <family val="2"/>
    </font>
    <font>
      <b/>
      <i/>
      <u/>
      <sz val="10"/>
      <color theme="1"/>
      <name val="Arial"/>
      <family val="2"/>
    </font>
    <font>
      <b/>
      <sz val="10.5"/>
      <color theme="1"/>
      <name val="Arial"/>
      <family val="2"/>
    </font>
    <font>
      <sz val="10"/>
      <name val="Arial"/>
      <family val="2"/>
    </font>
    <font>
      <b/>
      <i/>
      <sz val="9"/>
      <color theme="1"/>
      <name val="Arial"/>
      <family val="2"/>
    </font>
    <font>
      <b/>
      <sz val="12"/>
      <name val="Arial"/>
      <family val="2"/>
    </font>
    <font>
      <sz val="12"/>
      <name val="Times New Roman"/>
      <family val="1"/>
    </font>
    <font>
      <b/>
      <sz val="12"/>
      <name val="Times New Roman"/>
      <family val="1"/>
    </font>
    <font>
      <b/>
      <sz val="9"/>
      <name val="Arial"/>
      <family val="2"/>
    </font>
    <font>
      <sz val="9"/>
      <name val="Arial"/>
      <family val="2"/>
    </font>
    <font>
      <b/>
      <sz val="18"/>
      <name val="Arial"/>
      <family val="2"/>
    </font>
    <font>
      <sz val="14"/>
      <name val="Arial"/>
      <family val="2"/>
    </font>
    <font>
      <sz val="10"/>
      <name val="Times New Roman"/>
      <family val="1"/>
    </font>
    <font>
      <b/>
      <sz val="10"/>
      <name val="Times New Roman"/>
      <family val="1"/>
    </font>
    <font>
      <b/>
      <sz val="10"/>
      <name val="Arial"/>
      <family val="2"/>
    </font>
  </fonts>
  <fills count="21">
    <fill>
      <patternFill patternType="none"/>
    </fill>
    <fill>
      <patternFill patternType="gray125"/>
    </fill>
    <fill>
      <patternFill patternType="solid">
        <fgColor theme="8" tint="0.39997558519241921"/>
        <bgColor indexed="64"/>
      </patternFill>
    </fill>
    <fill>
      <patternFill patternType="solid">
        <fgColor rgb="FF969696"/>
        <bgColor indexed="64"/>
      </patternFill>
    </fill>
    <fill>
      <patternFill patternType="solid">
        <fgColor rgb="FFC0C0C0"/>
        <bgColor indexed="64"/>
      </patternFill>
    </fill>
    <fill>
      <patternFill patternType="mediumGray">
        <fgColor rgb="FFC0C0C0"/>
      </patternFill>
    </fill>
    <fill>
      <patternFill patternType="solid">
        <fgColor theme="8" tint="0.79998168889431442"/>
        <bgColor indexed="64"/>
      </patternFill>
    </fill>
    <fill>
      <patternFill patternType="solid">
        <fgColor theme="8" tint="0.3999450666829432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249977111117893"/>
        <bgColor indexed="64"/>
      </patternFill>
    </fill>
    <fill>
      <patternFill patternType="mediumGray">
        <fgColor theme="4" tint="0.79998168889431442"/>
        <bgColor theme="4" tint="0.79998168889431442"/>
      </patternFill>
    </fill>
    <fill>
      <patternFill patternType="mediumGray">
        <fgColor theme="4" tint="0.79998168889431442"/>
        <bgColor theme="4" tint="0.79995117038483843"/>
      </patternFill>
    </fill>
    <fill>
      <patternFill patternType="solid">
        <fgColor theme="0" tint="-4.9989318521683403E-2"/>
        <bgColor indexed="64"/>
      </patternFill>
    </fill>
    <fill>
      <patternFill patternType="solid">
        <fgColor rgb="FFB8CCE4"/>
        <bgColor indexed="64"/>
      </patternFill>
    </fill>
    <fill>
      <patternFill patternType="solid">
        <fgColor rgb="FFDBEDF1"/>
        <bgColor indexed="64"/>
      </patternFill>
    </fill>
    <fill>
      <patternFill patternType="solid">
        <fgColor theme="0"/>
        <bgColor indexed="64"/>
      </patternFill>
    </fill>
  </fills>
  <borders count="1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s>
  <cellStyleXfs count="13">
    <xf numFmtId="0" fontId="0" fillId="0" borderId="0"/>
    <xf numFmtId="44" fontId="2" fillId="0" borderId="0" applyFont="0" applyFill="0" applyBorder="0" applyAlignment="0" applyProtection="0"/>
    <xf numFmtId="0" fontId="13" fillId="0" borderId="0"/>
    <xf numFmtId="0" fontId="3" fillId="0" borderId="0"/>
    <xf numFmtId="9" fontId="2"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2" fillId="0" borderId="0"/>
    <xf numFmtId="43" fontId="32" fillId="0" borderId="0" applyFont="0" applyFill="0" applyBorder="0" applyAlignment="0" applyProtection="0"/>
    <xf numFmtId="42" fontId="32" fillId="0" borderId="0" applyFont="0" applyFill="0" applyBorder="0" applyAlignment="0" applyProtection="0"/>
    <xf numFmtId="0" fontId="1" fillId="0" borderId="0"/>
    <xf numFmtId="44" fontId="1" fillId="0" borderId="0" applyFont="0" applyFill="0" applyBorder="0" applyAlignment="0" applyProtection="0"/>
    <xf numFmtId="0" fontId="2" fillId="0" borderId="0"/>
  </cellStyleXfs>
  <cellXfs count="986">
    <xf numFmtId="0" fontId="0" fillId="0" borderId="0" xfId="0"/>
    <xf numFmtId="0" fontId="14" fillId="0" borderId="0" xfId="2" applyFont="1" applyAlignment="1">
      <alignment horizontal="right"/>
    </xf>
    <xf numFmtId="0" fontId="14" fillId="0" borderId="0" xfId="2" applyFont="1" applyBorder="1" applyAlignment="1">
      <alignment horizontal="center"/>
    </xf>
    <xf numFmtId="10" fontId="14" fillId="0" borderId="0" xfId="5" applyNumberFormat="1" applyFont="1" applyAlignment="1">
      <alignment horizontal="left"/>
    </xf>
    <xf numFmtId="41" fontId="14" fillId="0" borderId="0" xfId="2" applyNumberFormat="1" applyFont="1"/>
    <xf numFmtId="0" fontId="15" fillId="0" borderId="0" xfId="2" applyFont="1" applyAlignment="1">
      <alignment horizontal="right"/>
    </xf>
    <xf numFmtId="0" fontId="14" fillId="0" borderId="0" xfId="2" applyFont="1" applyAlignment="1"/>
    <xf numFmtId="0" fontId="14" fillId="0" borderId="0" xfId="2" applyFont="1" applyAlignment="1">
      <alignment horizontal="right" wrapText="1"/>
    </xf>
    <xf numFmtId="0" fontId="14" fillId="0" borderId="0" xfId="2" applyFont="1" applyBorder="1" applyAlignment="1"/>
    <xf numFmtId="0" fontId="16" fillId="0" borderId="0" xfId="2" applyFont="1" applyBorder="1" applyAlignment="1">
      <alignment horizontal="center"/>
    </xf>
    <xf numFmtId="0" fontId="17" fillId="0" borderId="0" xfId="2" applyFont="1" applyAlignment="1">
      <alignment horizontal="center"/>
    </xf>
    <xf numFmtId="0" fontId="14" fillId="0" borderId="0" xfId="2" applyFont="1"/>
    <xf numFmtId="0" fontId="14" fillId="0" borderId="0" xfId="2" applyFont="1" applyAlignment="1">
      <alignment horizontal="center"/>
    </xf>
    <xf numFmtId="0" fontId="14" fillId="0" borderId="0" xfId="2" applyFont="1" applyBorder="1"/>
    <xf numFmtId="0" fontId="17" fillId="0" borderId="1" xfId="2" applyFont="1" applyBorder="1" applyAlignment="1">
      <alignment horizontal="center"/>
    </xf>
    <xf numFmtId="0" fontId="17" fillId="0" borderId="0" xfId="2" applyFont="1" applyAlignment="1">
      <alignment horizontal="right"/>
    </xf>
    <xf numFmtId="0" fontId="14" fillId="0" borderId="2" xfId="2" applyFont="1" applyBorder="1" applyAlignment="1" applyProtection="1">
      <alignment horizontal="center"/>
      <protection locked="0"/>
    </xf>
    <xf numFmtId="0" fontId="14" fillId="0" borderId="2" xfId="2" applyFont="1" applyBorder="1" applyAlignment="1" applyProtection="1">
      <protection locked="0"/>
    </xf>
    <xf numFmtId="0" fontId="14" fillId="0" borderId="1" xfId="2" applyFont="1" applyBorder="1" applyProtection="1">
      <protection locked="0"/>
    </xf>
    <xf numFmtId="3" fontId="18" fillId="0" borderId="16" xfId="0" applyNumberFormat="1" applyFont="1" applyBorder="1"/>
    <xf numFmtId="3" fontId="15" fillId="0" borderId="0" xfId="0" applyNumberFormat="1" applyFont="1"/>
    <xf numFmtId="3" fontId="15" fillId="0" borderId="17" xfId="0" applyNumberFormat="1" applyFont="1" applyBorder="1" applyAlignment="1">
      <alignment horizontal="right"/>
    </xf>
    <xf numFmtId="3" fontId="19" fillId="0" borderId="0" xfId="0" applyNumberFormat="1" applyFont="1" applyBorder="1" applyAlignment="1">
      <alignment horizontal="center" vertical="center"/>
    </xf>
    <xf numFmtId="3" fontId="18" fillId="0" borderId="19" xfId="0" applyNumberFormat="1" applyFont="1" applyBorder="1"/>
    <xf numFmtId="3" fontId="18" fillId="0" borderId="20" xfId="0" applyNumberFormat="1" applyFont="1" applyBorder="1"/>
    <xf numFmtId="3" fontId="15" fillId="0" borderId="0" xfId="0" applyNumberFormat="1" applyFont="1" applyAlignment="1">
      <alignment horizontal="center"/>
    </xf>
    <xf numFmtId="3" fontId="20" fillId="0" borderId="2" xfId="0" applyNumberFormat="1" applyFont="1" applyBorder="1" applyAlignment="1">
      <alignment horizontal="center"/>
    </xf>
    <xf numFmtId="3" fontId="20" fillId="0" borderId="2" xfId="0" applyNumberFormat="1" applyFont="1" applyBorder="1" applyAlignment="1">
      <alignment horizontal="center" vertical="center"/>
    </xf>
    <xf numFmtId="3" fontId="15" fillId="0" borderId="21" xfId="0" applyNumberFormat="1" applyFont="1" applyBorder="1" applyAlignment="1">
      <alignment horizontal="right" vertical="center"/>
    </xf>
    <xf numFmtId="3" fontId="15" fillId="0" borderId="22" xfId="0" applyNumberFormat="1" applyFont="1" applyBorder="1" applyAlignment="1">
      <alignment horizontal="right" vertical="center"/>
    </xf>
    <xf numFmtId="3" fontId="19" fillId="0" borderId="2" xfId="0" applyNumberFormat="1" applyFont="1" applyBorder="1" applyAlignment="1">
      <alignment horizontal="center" vertical="center" wrapText="1"/>
    </xf>
    <xf numFmtId="3" fontId="15" fillId="0" borderId="0" xfId="0" applyNumberFormat="1" applyFont="1" applyBorder="1"/>
    <xf numFmtId="3" fontId="18" fillId="0" borderId="23" xfId="0" applyNumberFormat="1" applyFont="1" applyFill="1" applyBorder="1" applyAlignment="1">
      <alignment horizontal="right"/>
    </xf>
    <xf numFmtId="3" fontId="18" fillId="0" borderId="2" xfId="0" applyNumberFormat="1" applyFont="1" applyBorder="1"/>
    <xf numFmtId="3" fontId="18" fillId="0" borderId="13" xfId="0" applyNumberFormat="1" applyFont="1" applyFill="1" applyBorder="1" applyAlignment="1">
      <alignment horizontal="right"/>
    </xf>
    <xf numFmtId="3" fontId="15" fillId="0" borderId="24" xfId="0" applyNumberFormat="1" applyFont="1" applyBorder="1" applyAlignment="1">
      <alignment horizontal="right" vertical="center"/>
    </xf>
    <xf numFmtId="3" fontId="15" fillId="0" borderId="2" xfId="0" applyNumberFormat="1" applyFont="1" applyBorder="1" applyAlignment="1">
      <alignment horizontal="right" vertical="center"/>
    </xf>
    <xf numFmtId="3" fontId="19" fillId="0" borderId="2" xfId="0" applyNumberFormat="1" applyFont="1" applyBorder="1" applyAlignment="1">
      <alignment horizontal="center"/>
    </xf>
    <xf numFmtId="3" fontId="19" fillId="0" borderId="25" xfId="0" applyNumberFormat="1" applyFont="1" applyFill="1" applyBorder="1" applyAlignment="1">
      <alignment horizontal="center" wrapText="1"/>
    </xf>
    <xf numFmtId="3" fontId="15" fillId="0" borderId="26" xfId="0" applyNumberFormat="1" applyFont="1" applyBorder="1"/>
    <xf numFmtId="10" fontId="15" fillId="0" borderId="27" xfId="4" applyNumberFormat="1" applyFont="1" applyBorder="1"/>
    <xf numFmtId="3" fontId="15" fillId="0" borderId="28" xfId="0" applyNumberFormat="1" applyFont="1" applyFill="1" applyBorder="1" applyAlignment="1">
      <alignment horizontal="left"/>
    </xf>
    <xf numFmtId="3" fontId="15" fillId="0" borderId="29" xfId="0" applyNumberFormat="1" applyFont="1" applyBorder="1"/>
    <xf numFmtId="10" fontId="15" fillId="0" borderId="30" xfId="4" applyNumberFormat="1" applyFont="1" applyBorder="1"/>
    <xf numFmtId="3" fontId="15" fillId="0" borderId="24" xfId="0" applyNumberFormat="1" applyFont="1" applyFill="1" applyBorder="1" applyAlignment="1">
      <alignment wrapText="1"/>
    </xf>
    <xf numFmtId="3" fontId="18" fillId="0" borderId="25" xfId="0" applyNumberFormat="1" applyFont="1" applyFill="1" applyBorder="1" applyAlignment="1">
      <alignment horizontal="left"/>
    </xf>
    <xf numFmtId="10" fontId="15" fillId="0" borderId="5" xfId="4" applyNumberFormat="1" applyFont="1" applyBorder="1"/>
    <xf numFmtId="3" fontId="18" fillId="0" borderId="31" xfId="0" applyNumberFormat="1" applyFont="1" applyBorder="1"/>
    <xf numFmtId="10" fontId="18" fillId="0" borderId="32" xfId="4" applyNumberFormat="1" applyFont="1" applyBorder="1"/>
    <xf numFmtId="3" fontId="15" fillId="0" borderId="2" xfId="0" applyNumberFormat="1" applyFont="1" applyFill="1" applyBorder="1" applyAlignment="1">
      <alignment horizontal="right" vertical="center"/>
    </xf>
    <xf numFmtId="3" fontId="15" fillId="0" borderId="33" xfId="0" applyNumberFormat="1" applyFont="1" applyFill="1" applyBorder="1" applyAlignment="1">
      <alignment horizontal="right" vertical="center"/>
    </xf>
    <xf numFmtId="3" fontId="15" fillId="0" borderId="22" xfId="0" applyNumberFormat="1" applyFont="1" applyFill="1" applyBorder="1" applyAlignment="1">
      <alignment horizontal="right" vertical="center"/>
    </xf>
    <xf numFmtId="3" fontId="19" fillId="0" borderId="23" xfId="0" applyNumberFormat="1" applyFont="1" applyFill="1" applyBorder="1" applyAlignment="1">
      <alignment horizontal="center"/>
    </xf>
    <xf numFmtId="3" fontId="19" fillId="0" borderId="2" xfId="0" applyNumberFormat="1" applyFont="1" applyFill="1" applyBorder="1" applyAlignment="1">
      <alignment horizontal="center"/>
    </xf>
    <xf numFmtId="3" fontId="15" fillId="0" borderId="22" xfId="0" applyNumberFormat="1" applyFont="1" applyBorder="1" applyAlignment="1">
      <alignment horizontal="right"/>
    </xf>
    <xf numFmtId="3" fontId="18" fillId="0" borderId="2" xfId="0" applyNumberFormat="1" applyFont="1" applyBorder="1" applyAlignment="1">
      <alignment horizontal="right"/>
    </xf>
    <xf numFmtId="3" fontId="18" fillId="0" borderId="2" xfId="0" applyNumberFormat="1" applyFont="1" applyBorder="1" applyAlignment="1"/>
    <xf numFmtId="3" fontId="15" fillId="0" borderId="0" xfId="0" applyNumberFormat="1" applyFont="1" applyAlignment="1">
      <alignment horizontal="right"/>
    </xf>
    <xf numFmtId="4" fontId="18" fillId="0" borderId="2" xfId="0" applyNumberFormat="1" applyFont="1" applyFill="1" applyBorder="1" applyAlignment="1" applyProtection="1">
      <protection locked="0"/>
    </xf>
    <xf numFmtId="4" fontId="18" fillId="0" borderId="13" xfId="0" applyNumberFormat="1" applyFont="1" applyFill="1" applyBorder="1" applyAlignment="1" applyProtection="1">
      <protection locked="0"/>
    </xf>
    <xf numFmtId="0" fontId="17" fillId="0" borderId="0" xfId="2" applyFont="1" applyBorder="1" applyAlignment="1">
      <alignment horizontal="center"/>
    </xf>
    <xf numFmtId="3" fontId="18" fillId="0" borderId="36" xfId="0" applyNumberFormat="1" applyFont="1" applyBorder="1"/>
    <xf numFmtId="1" fontId="15" fillId="0" borderId="0" xfId="0" applyNumberFormat="1" applyFont="1" applyBorder="1" applyAlignment="1">
      <alignment horizontal="right"/>
    </xf>
    <xf numFmtId="3" fontId="15" fillId="0" borderId="0" xfId="0" applyNumberFormat="1" applyFont="1" applyAlignment="1">
      <alignment horizontal="left"/>
    </xf>
    <xf numFmtId="0" fontId="17" fillId="0" borderId="0" xfId="3" applyFont="1"/>
    <xf numFmtId="0" fontId="15" fillId="0" borderId="0" xfId="3" applyFont="1"/>
    <xf numFmtId="3" fontId="17" fillId="0" borderId="0" xfId="0" applyNumberFormat="1" applyFont="1" applyBorder="1" applyAlignment="1">
      <alignment horizontal="right"/>
    </xf>
    <xf numFmtId="1" fontId="15" fillId="0" borderId="0" xfId="0" applyNumberFormat="1" applyFont="1" applyAlignment="1">
      <alignment horizontal="right"/>
    </xf>
    <xf numFmtId="3" fontId="18" fillId="0" borderId="28" xfId="0" applyNumberFormat="1" applyFont="1" applyBorder="1"/>
    <xf numFmtId="3" fontId="18" fillId="0" borderId="24" xfId="0" applyNumberFormat="1" applyFont="1" applyBorder="1"/>
    <xf numFmtId="3" fontId="18" fillId="0" borderId="37" xfId="0" applyNumberFormat="1" applyFont="1" applyBorder="1"/>
    <xf numFmtId="3" fontId="20" fillId="0" borderId="2" xfId="0" applyNumberFormat="1" applyFont="1" applyBorder="1" applyAlignment="1">
      <alignment horizontal="right"/>
    </xf>
    <xf numFmtId="3" fontId="20" fillId="0" borderId="0" xfId="0" applyNumberFormat="1" applyFont="1" applyAlignment="1">
      <alignment horizontal="center"/>
    </xf>
    <xf numFmtId="3" fontId="15" fillId="0" borderId="33" xfId="0" applyNumberFormat="1" applyFont="1" applyBorder="1" applyAlignment="1">
      <alignment horizontal="right" vertical="center"/>
    </xf>
    <xf numFmtId="3" fontId="19" fillId="0" borderId="38" xfId="0" applyNumberFormat="1" applyFont="1" applyBorder="1" applyAlignment="1">
      <alignment horizontal="center" vertical="center" wrapText="1"/>
    </xf>
    <xf numFmtId="3" fontId="19" fillId="0" borderId="39" xfId="0" applyNumberFormat="1" applyFont="1" applyBorder="1" applyAlignment="1" applyProtection="1">
      <alignment horizontal="center" vertical="center" wrapText="1"/>
      <protection locked="0"/>
    </xf>
    <xf numFmtId="3" fontId="19" fillId="0" borderId="40" xfId="0" applyNumberFormat="1" applyFont="1" applyBorder="1" applyAlignment="1" applyProtection="1">
      <alignment horizontal="center" vertical="center" wrapText="1"/>
      <protection locked="0"/>
    </xf>
    <xf numFmtId="3" fontId="19" fillId="0" borderId="41" xfId="0" applyNumberFormat="1" applyFont="1" applyBorder="1" applyAlignment="1" applyProtection="1">
      <alignment horizontal="center" vertical="center" wrapText="1"/>
      <protection locked="0"/>
    </xf>
    <xf numFmtId="3" fontId="19" fillId="0" borderId="42" xfId="0" applyNumberFormat="1" applyFont="1" applyBorder="1" applyAlignment="1" applyProtection="1">
      <alignment horizontal="center" vertical="center" wrapText="1"/>
      <protection locked="0"/>
    </xf>
    <xf numFmtId="3" fontId="15" fillId="0" borderId="0" xfId="0" applyNumberFormat="1" applyFont="1" applyFill="1" applyBorder="1" applyAlignment="1">
      <alignment horizontal="right" vertical="center"/>
    </xf>
    <xf numFmtId="3" fontId="15" fillId="0" borderId="0" xfId="0" applyNumberFormat="1" applyFont="1" applyBorder="1" applyAlignment="1">
      <alignment horizontal="right"/>
    </xf>
    <xf numFmtId="3" fontId="15" fillId="0" borderId="17" xfId="0" applyNumberFormat="1" applyFont="1" applyBorder="1" applyAlignment="1">
      <alignment horizontal="right" vertical="center"/>
    </xf>
    <xf numFmtId="3" fontId="18" fillId="0" borderId="43" xfId="0" applyNumberFormat="1" applyFont="1" applyBorder="1"/>
    <xf numFmtId="0" fontId="20" fillId="0" borderId="39" xfId="0" applyNumberFormat="1" applyFont="1" applyBorder="1" applyAlignment="1">
      <alignment horizontal="right" vertical="center"/>
    </xf>
    <xf numFmtId="0" fontId="20" fillId="0" borderId="39" xfId="0" applyNumberFormat="1" applyFont="1" applyBorder="1" applyAlignment="1">
      <alignment horizontal="center"/>
    </xf>
    <xf numFmtId="0" fontId="20" fillId="0" borderId="0" xfId="0" applyNumberFormat="1" applyFont="1"/>
    <xf numFmtId="3" fontId="20" fillId="0" borderId="44" xfId="0" applyNumberFormat="1" applyFont="1" applyBorder="1" applyAlignment="1">
      <alignment horizontal="right" vertical="center"/>
    </xf>
    <xf numFmtId="3" fontId="19" fillId="0" borderId="40" xfId="0" applyNumberFormat="1" applyFont="1" applyBorder="1" applyAlignment="1">
      <alignment horizontal="center" vertical="center" wrapText="1"/>
    </xf>
    <xf numFmtId="3" fontId="19" fillId="0" borderId="41" xfId="0" applyNumberFormat="1" applyFont="1" applyBorder="1" applyAlignment="1">
      <alignment horizontal="center" vertical="center" wrapText="1"/>
    </xf>
    <xf numFmtId="3" fontId="19" fillId="0" borderId="42" xfId="0" applyNumberFormat="1" applyFont="1" applyBorder="1" applyAlignment="1">
      <alignment horizontal="center" vertical="center" wrapText="1"/>
    </xf>
    <xf numFmtId="3" fontId="15" fillId="0" borderId="36" xfId="0" applyNumberFormat="1" applyFont="1" applyFill="1" applyBorder="1" applyAlignment="1" applyProtection="1">
      <protection locked="0"/>
    </xf>
    <xf numFmtId="3" fontId="15" fillId="0" borderId="29" xfId="0" applyNumberFormat="1" applyFont="1" applyFill="1" applyBorder="1" applyAlignment="1" applyProtection="1">
      <protection locked="0"/>
    </xf>
    <xf numFmtId="3" fontId="15" fillId="0" borderId="45" xfId="0" applyNumberFormat="1" applyFont="1" applyFill="1" applyBorder="1" applyAlignment="1" applyProtection="1">
      <protection locked="0"/>
    </xf>
    <xf numFmtId="3" fontId="15" fillId="0" borderId="0" xfId="0" applyNumberFormat="1" applyFont="1" applyBorder="1" applyAlignment="1">
      <alignment horizontal="right" vertical="center"/>
    </xf>
    <xf numFmtId="3" fontId="15" fillId="0" borderId="0" xfId="0" applyNumberFormat="1" applyFont="1" applyAlignment="1">
      <alignment horizontal="right" vertical="center"/>
    </xf>
    <xf numFmtId="3" fontId="15" fillId="0" borderId="17" xfId="0" applyNumberFormat="1" applyFont="1" applyBorder="1"/>
    <xf numFmtId="3" fontId="18" fillId="0" borderId="45" xfId="0" applyNumberFormat="1" applyFont="1" applyBorder="1"/>
    <xf numFmtId="3" fontId="20" fillId="0" borderId="39" xfId="0" applyNumberFormat="1" applyFont="1" applyBorder="1" applyAlignment="1">
      <alignment horizontal="center"/>
    </xf>
    <xf numFmtId="3" fontId="15" fillId="0" borderId="46" xfId="0" applyNumberFormat="1" applyFont="1" applyBorder="1" applyAlignment="1">
      <alignment horizontal="right" vertical="center"/>
    </xf>
    <xf numFmtId="3" fontId="19" fillId="0" borderId="25" xfId="0" applyNumberFormat="1" applyFont="1" applyBorder="1" applyAlignment="1" applyProtection="1">
      <alignment horizontal="center" vertical="top" wrapText="1"/>
      <protection locked="0"/>
    </xf>
    <xf numFmtId="3" fontId="15" fillId="0" borderId="43" xfId="0" applyNumberFormat="1" applyFont="1" applyBorder="1" applyAlignment="1">
      <alignment horizontal="right" vertical="center"/>
    </xf>
    <xf numFmtId="3" fontId="15" fillId="0" borderId="49" xfId="0" applyNumberFormat="1" applyFont="1" applyBorder="1" applyProtection="1">
      <protection locked="0"/>
    </xf>
    <xf numFmtId="3" fontId="15" fillId="0" borderId="49" xfId="0" applyNumberFormat="1" applyFont="1" applyFill="1" applyBorder="1" applyProtection="1">
      <protection locked="0"/>
    </xf>
    <xf numFmtId="3" fontId="15" fillId="0" borderId="21" xfId="0" applyNumberFormat="1" applyFont="1" applyBorder="1" applyAlignment="1" applyProtection="1">
      <protection locked="0"/>
    </xf>
    <xf numFmtId="3" fontId="15" fillId="0" borderId="29" xfId="0" applyNumberFormat="1" applyFont="1" applyBorder="1" applyAlignment="1" applyProtection="1">
      <alignment wrapText="1"/>
      <protection locked="0"/>
    </xf>
    <xf numFmtId="3" fontId="15" fillId="0" borderId="17" xfId="0" applyNumberFormat="1" applyFont="1" applyBorder="1" applyAlignment="1" applyProtection="1">
      <protection locked="0"/>
    </xf>
    <xf numFmtId="3" fontId="18" fillId="0" borderId="2" xfId="0" applyNumberFormat="1" applyFont="1" applyFill="1" applyBorder="1" applyAlignment="1">
      <alignment horizontal="left"/>
    </xf>
    <xf numFmtId="3" fontId="15" fillId="0" borderId="17" xfId="0" applyNumberFormat="1" applyFont="1" applyBorder="1" applyProtection="1">
      <protection locked="0"/>
    </xf>
    <xf numFmtId="3" fontId="18" fillId="0" borderId="2" xfId="0" applyNumberFormat="1" applyFont="1" applyBorder="1" applyAlignment="1">
      <alignment horizontal="left"/>
    </xf>
    <xf numFmtId="38" fontId="18" fillId="0" borderId="2" xfId="0" applyNumberFormat="1" applyFont="1" applyBorder="1" applyProtection="1">
      <protection locked="0"/>
    </xf>
    <xf numFmtId="3" fontId="15" fillId="0" borderId="1" xfId="0" applyNumberFormat="1" applyFont="1" applyBorder="1" applyAlignment="1" applyProtection="1">
      <protection locked="0"/>
    </xf>
    <xf numFmtId="3" fontId="15" fillId="0" borderId="37" xfId="0" applyNumberFormat="1" applyFont="1" applyFill="1" applyBorder="1" applyAlignment="1" applyProtection="1">
      <protection locked="0"/>
    </xf>
    <xf numFmtId="3" fontId="15" fillId="0" borderId="54" xfId="0" applyNumberFormat="1" applyFont="1" applyBorder="1" applyAlignment="1">
      <alignment horizontal="right" vertical="center"/>
    </xf>
    <xf numFmtId="3" fontId="18" fillId="0" borderId="25" xfId="0" applyNumberFormat="1" applyFont="1" applyBorder="1" applyAlignment="1"/>
    <xf numFmtId="3" fontId="15" fillId="0" borderId="44" xfId="0" applyNumberFormat="1" applyFont="1" applyBorder="1" applyAlignment="1">
      <alignment horizontal="right" vertical="center"/>
    </xf>
    <xf numFmtId="3" fontId="18" fillId="0" borderId="0" xfId="0" applyNumberFormat="1" applyFont="1" applyBorder="1" applyAlignment="1"/>
    <xf numFmtId="3" fontId="18" fillId="0" borderId="39" xfId="0" applyNumberFormat="1" applyFont="1" applyBorder="1" applyAlignment="1"/>
    <xf numFmtId="3" fontId="15" fillId="0" borderId="19" xfId="0" applyNumberFormat="1" applyFont="1" applyBorder="1" applyAlignment="1" applyProtection="1">
      <protection locked="0"/>
    </xf>
    <xf numFmtId="3" fontId="15" fillId="0" borderId="19" xfId="0" applyNumberFormat="1" applyFont="1" applyFill="1" applyBorder="1" applyAlignment="1" applyProtection="1">
      <protection locked="0"/>
    </xf>
    <xf numFmtId="3" fontId="19" fillId="0" borderId="25" xfId="0" applyNumberFormat="1" applyFont="1" applyFill="1" applyBorder="1" applyAlignment="1"/>
    <xf numFmtId="3" fontId="15" fillId="0" borderId="8" xfId="0" applyNumberFormat="1" applyFont="1" applyBorder="1"/>
    <xf numFmtId="3" fontId="15" fillId="0" borderId="56" xfId="0" applyNumberFormat="1" applyFont="1" applyFill="1" applyBorder="1" applyAlignment="1"/>
    <xf numFmtId="3" fontId="15" fillId="0" borderId="48" xfId="0" applyNumberFormat="1" applyFont="1" applyBorder="1" applyAlignment="1">
      <alignment horizontal="right" vertical="center"/>
    </xf>
    <xf numFmtId="3" fontId="18" fillId="0" borderId="28" xfId="0" applyNumberFormat="1" applyFont="1" applyFill="1" applyBorder="1" applyAlignment="1"/>
    <xf numFmtId="3" fontId="19" fillId="0" borderId="37" xfId="0" applyNumberFormat="1" applyFont="1" applyFill="1" applyBorder="1" applyAlignment="1"/>
    <xf numFmtId="3" fontId="17" fillId="2" borderId="57" xfId="0" applyNumberFormat="1" applyFont="1" applyFill="1" applyBorder="1" applyAlignment="1"/>
    <xf numFmtId="3" fontId="15" fillId="0" borderId="31" xfId="0" applyNumberFormat="1" applyFont="1" applyBorder="1" applyProtection="1">
      <protection locked="0"/>
    </xf>
    <xf numFmtId="3" fontId="15" fillId="3" borderId="23" xfId="0" applyNumberFormat="1" applyFont="1" applyFill="1" applyBorder="1" applyAlignment="1">
      <alignment vertical="center"/>
    </xf>
    <xf numFmtId="3" fontId="19" fillId="0" borderId="25" xfId="0" applyNumberFormat="1" applyFont="1" applyBorder="1" applyAlignment="1">
      <alignment horizontal="center"/>
    </xf>
    <xf numFmtId="3" fontId="15" fillId="0" borderId="0" xfId="0" applyNumberFormat="1" applyFont="1" applyBorder="1" applyAlignment="1">
      <alignment wrapText="1"/>
    </xf>
    <xf numFmtId="3" fontId="21" fillId="0" borderId="44" xfId="0" applyNumberFormat="1" applyFont="1" applyBorder="1" applyAlignment="1">
      <alignment horizontal="center"/>
    </xf>
    <xf numFmtId="4" fontId="17" fillId="0" borderId="0" xfId="0" applyNumberFormat="1" applyFont="1" applyFill="1" applyBorder="1" applyAlignment="1">
      <alignment horizontal="left"/>
    </xf>
    <xf numFmtId="4" fontId="22" fillId="0" borderId="0" xfId="0" applyNumberFormat="1" applyFont="1" applyBorder="1" applyAlignment="1">
      <alignment horizontal="left"/>
    </xf>
    <xf numFmtId="4" fontId="15" fillId="0" borderId="17" xfId="0" applyNumberFormat="1" applyFont="1" applyFill="1" applyBorder="1" applyAlignment="1">
      <alignment horizontal="right"/>
    </xf>
    <xf numFmtId="4" fontId="15" fillId="0" borderId="0" xfId="0" applyNumberFormat="1" applyFont="1" applyFill="1" applyBorder="1" applyAlignment="1">
      <alignment horizontal="left"/>
    </xf>
    <xf numFmtId="4" fontId="15" fillId="0" borderId="0" xfId="0" applyNumberFormat="1" applyFont="1" applyBorder="1" applyAlignment="1">
      <alignment horizontal="left"/>
    </xf>
    <xf numFmtId="4" fontId="23" fillId="0" borderId="0" xfId="0" applyNumberFormat="1" applyFont="1" applyBorder="1" applyAlignment="1">
      <alignment horizontal="left"/>
    </xf>
    <xf numFmtId="3" fontId="17" fillId="0" borderId="0" xfId="0" applyNumberFormat="1" applyFont="1" applyFill="1" applyBorder="1" applyAlignment="1">
      <alignment horizontal="left"/>
    </xf>
    <xf numFmtId="3" fontId="15" fillId="0" borderId="0" xfId="0" applyNumberFormat="1" applyFont="1" applyFill="1" applyBorder="1" applyAlignment="1">
      <alignment horizontal="left"/>
    </xf>
    <xf numFmtId="3" fontId="15" fillId="0" borderId="0" xfId="0" applyNumberFormat="1" applyFont="1" applyBorder="1" applyAlignment="1">
      <alignment horizontal="left"/>
    </xf>
    <xf numFmtId="3" fontId="15" fillId="0" borderId="17" xfId="0" applyNumberFormat="1" applyFont="1" applyFill="1" applyBorder="1" applyAlignment="1">
      <alignment horizontal="right"/>
    </xf>
    <xf numFmtId="3" fontId="17" fillId="0" borderId="18" xfId="0" applyNumberFormat="1" applyFont="1" applyFill="1" applyBorder="1" applyAlignment="1">
      <alignment horizontal="left"/>
    </xf>
    <xf numFmtId="3" fontId="15" fillId="0" borderId="0" xfId="0" applyNumberFormat="1" applyFont="1" applyFill="1" applyAlignment="1">
      <alignment horizontal="left"/>
    </xf>
    <xf numFmtId="4" fontId="15" fillId="0" borderId="0" xfId="0" applyNumberFormat="1" applyFont="1" applyAlignment="1">
      <alignment horizontal="left"/>
    </xf>
    <xf numFmtId="4" fontId="23" fillId="0" borderId="0" xfId="0" applyNumberFormat="1" applyFont="1" applyAlignment="1">
      <alignment horizontal="left"/>
    </xf>
    <xf numFmtId="4" fontId="15" fillId="0" borderId="17" xfId="0" applyNumberFormat="1" applyFont="1" applyBorder="1" applyAlignment="1">
      <alignment horizontal="right"/>
    </xf>
    <xf numFmtId="3" fontId="18" fillId="0" borderId="0" xfId="0" applyNumberFormat="1" applyFont="1" applyBorder="1" applyAlignment="1">
      <alignment horizontal="left"/>
    </xf>
    <xf numFmtId="4" fontId="19" fillId="0" borderId="0" xfId="0" applyNumberFormat="1" applyFont="1" applyBorder="1" applyAlignment="1">
      <alignment horizontal="left"/>
    </xf>
    <xf numFmtId="4" fontId="15" fillId="0" borderId="18" xfId="0" applyNumberFormat="1" applyFont="1" applyBorder="1" applyAlignment="1">
      <alignment horizontal="left"/>
    </xf>
    <xf numFmtId="3" fontId="19" fillId="0" borderId="24" xfId="0" applyNumberFormat="1" applyFont="1" applyBorder="1" applyAlignment="1">
      <alignment horizontal="right"/>
    </xf>
    <xf numFmtId="4" fontId="24" fillId="0" borderId="0" xfId="0" applyNumberFormat="1" applyFont="1" applyFill="1" applyBorder="1" applyAlignment="1">
      <alignment horizontal="left"/>
    </xf>
    <xf numFmtId="4" fontId="19" fillId="0" borderId="0" xfId="0" applyNumberFormat="1" applyFont="1" applyAlignment="1">
      <alignment horizontal="left"/>
    </xf>
    <xf numFmtId="3" fontId="19" fillId="0" borderId="39" xfId="0" applyNumberFormat="1" applyFont="1" applyBorder="1" applyAlignment="1">
      <alignment horizontal="center"/>
    </xf>
    <xf numFmtId="3" fontId="15" fillId="0" borderId="29" xfId="0" applyNumberFormat="1" applyFont="1" applyBorder="1" applyAlignment="1">
      <alignment horizontal="right"/>
    </xf>
    <xf numFmtId="4" fontId="21" fillId="0" borderId="0" xfId="0" applyNumberFormat="1" applyFont="1" applyBorder="1" applyAlignment="1">
      <alignment horizontal="left"/>
    </xf>
    <xf numFmtId="3" fontId="15" fillId="0" borderId="24" xfId="0" applyNumberFormat="1" applyFont="1" applyBorder="1" applyAlignment="1">
      <alignment horizontal="right"/>
    </xf>
    <xf numFmtId="4" fontId="15" fillId="0" borderId="24" xfId="0" applyNumberFormat="1" applyFont="1" applyBorder="1" applyAlignment="1">
      <alignment horizontal="right"/>
    </xf>
    <xf numFmtId="10" fontId="21" fillId="0" borderId="8" xfId="4" applyNumberFormat="1" applyFont="1" applyBorder="1" applyAlignment="1">
      <alignment horizontal="right"/>
    </xf>
    <xf numFmtId="4" fontId="15" fillId="0" borderId="7" xfId="0" applyNumberFormat="1" applyFont="1" applyFill="1" applyBorder="1" applyAlignment="1">
      <alignment horizontal="left"/>
    </xf>
    <xf numFmtId="4" fontId="15" fillId="0" borderId="58" xfId="0" applyNumberFormat="1" applyFont="1" applyFill="1" applyBorder="1" applyAlignment="1">
      <alignment horizontal="left"/>
    </xf>
    <xf numFmtId="10" fontId="21" fillId="0" borderId="3" xfId="4" applyNumberFormat="1" applyFont="1" applyBorder="1" applyAlignment="1">
      <alignment horizontal="right"/>
    </xf>
    <xf numFmtId="3" fontId="15" fillId="0" borderId="59" xfId="0" applyNumberFormat="1" applyFont="1" applyBorder="1" applyAlignment="1">
      <alignment horizontal="right"/>
    </xf>
    <xf numFmtId="10" fontId="18" fillId="0" borderId="2" xfId="4" applyNumberFormat="1" applyFont="1" applyBorder="1" applyAlignment="1">
      <alignment horizontal="right"/>
    </xf>
    <xf numFmtId="4" fontId="15" fillId="0" borderId="0" xfId="0" applyNumberFormat="1" applyFont="1" applyAlignment="1">
      <alignment horizontal="right"/>
    </xf>
    <xf numFmtId="4" fontId="25" fillId="0" borderId="0" xfId="0" applyNumberFormat="1" applyFont="1" applyAlignment="1">
      <alignment horizontal="left"/>
    </xf>
    <xf numFmtId="0" fontId="15" fillId="0" borderId="0" xfId="0" applyFont="1"/>
    <xf numFmtId="0" fontId="15" fillId="0" borderId="0" xfId="0" applyFont="1" applyAlignment="1">
      <alignment horizontal="center" vertical="center"/>
    </xf>
    <xf numFmtId="0" fontId="15" fillId="0" borderId="0" xfId="0" applyFont="1" applyAlignment="1">
      <alignment horizontal="right"/>
    </xf>
    <xf numFmtId="0" fontId="15" fillId="0" borderId="2" xfId="0" applyFont="1" applyBorder="1" applyAlignment="1" applyProtection="1">
      <alignment horizontal="center" vertical="center"/>
      <protection locked="0"/>
    </xf>
    <xf numFmtId="0" fontId="15" fillId="0" borderId="0" xfId="0" applyFont="1" applyBorder="1" applyAlignment="1">
      <alignment horizontal="center" vertical="center"/>
    </xf>
    <xf numFmtId="0" fontId="15" fillId="0" borderId="1" xfId="0" applyFont="1" applyBorder="1" applyProtection="1">
      <protection locked="0"/>
    </xf>
    <xf numFmtId="0" fontId="15" fillId="0" borderId="0" xfId="0" applyFont="1" applyBorder="1"/>
    <xf numFmtId="0" fontId="15" fillId="0" borderId="0" xfId="0" applyFont="1" applyBorder="1" applyAlignment="1">
      <alignment horizontal="right"/>
    </xf>
    <xf numFmtId="0" fontId="26" fillId="0" borderId="0" xfId="0" applyFont="1" applyBorder="1" applyAlignment="1">
      <alignment horizontal="right"/>
    </xf>
    <xf numFmtId="38" fontId="18" fillId="0" borderId="2" xfId="0" applyNumberFormat="1" applyFont="1" applyFill="1" applyBorder="1" applyProtection="1">
      <protection locked="0"/>
    </xf>
    <xf numFmtId="10" fontId="27" fillId="0" borderId="2" xfId="4" applyNumberFormat="1" applyFont="1" applyBorder="1" applyAlignment="1"/>
    <xf numFmtId="38" fontId="18" fillId="0" borderId="2" xfId="0" applyNumberFormat="1" applyFont="1" applyBorder="1" applyProtection="1"/>
    <xf numFmtId="38" fontId="19" fillId="0" borderId="26" xfId="0" applyNumberFormat="1" applyFont="1" applyFill="1" applyBorder="1" applyAlignment="1" applyProtection="1">
      <alignment horizontal="left" vertical="center"/>
      <protection locked="0"/>
    </xf>
    <xf numFmtId="40" fontId="15" fillId="0" borderId="60" xfId="0" applyNumberFormat="1" applyFont="1" applyBorder="1" applyProtection="1">
      <protection locked="0"/>
    </xf>
    <xf numFmtId="40" fontId="15" fillId="0" borderId="8" xfId="0" applyNumberFormat="1" applyFont="1" applyBorder="1" applyProtection="1">
      <protection locked="0"/>
    </xf>
    <xf numFmtId="40" fontId="15" fillId="0" borderId="10" xfId="0" applyNumberFormat="1" applyFont="1" applyBorder="1" applyProtection="1">
      <protection locked="0"/>
    </xf>
    <xf numFmtId="40" fontId="18" fillId="0" borderId="2" xfId="0" applyNumberFormat="1" applyFont="1" applyBorder="1"/>
    <xf numFmtId="40" fontId="18" fillId="0" borderId="53" xfId="0" applyNumberFormat="1" applyFont="1" applyBorder="1"/>
    <xf numFmtId="49" fontId="15" fillId="0" borderId="26" xfId="0" applyNumberFormat="1" applyFont="1" applyBorder="1" applyAlignment="1" applyProtection="1">
      <alignment horizontal="left"/>
      <protection locked="0"/>
    </xf>
    <xf numFmtId="49" fontId="15" fillId="0" borderId="61" xfId="0" applyNumberFormat="1" applyFont="1" applyBorder="1" applyAlignment="1" applyProtection="1">
      <alignment horizontal="left"/>
      <protection locked="0"/>
    </xf>
    <xf numFmtId="49" fontId="15" fillId="0" borderId="4" xfId="0" applyNumberFormat="1" applyFont="1" applyBorder="1" applyAlignment="1" applyProtection="1">
      <alignment horizontal="left"/>
      <protection locked="0"/>
    </xf>
    <xf numFmtId="49" fontId="15" fillId="0" borderId="29" xfId="0" applyNumberFormat="1" applyFont="1" applyBorder="1" applyAlignment="1" applyProtection="1">
      <alignment horizontal="left"/>
      <protection locked="0"/>
    </xf>
    <xf numFmtId="49" fontId="15" fillId="0" borderId="62" xfId="0" applyNumberFormat="1" applyFont="1" applyBorder="1" applyAlignment="1" applyProtection="1">
      <alignment horizontal="left"/>
      <protection locked="0"/>
    </xf>
    <xf numFmtId="49" fontId="15" fillId="0" borderId="8" xfId="0" applyNumberFormat="1" applyFont="1" applyBorder="1" applyAlignment="1" applyProtection="1">
      <alignment horizontal="left"/>
      <protection locked="0"/>
    </xf>
    <xf numFmtId="49" fontId="15" fillId="0" borderId="31" xfId="0" applyNumberFormat="1" applyFont="1" applyBorder="1" applyAlignment="1" applyProtection="1">
      <alignment horizontal="left"/>
      <protection locked="0"/>
    </xf>
    <xf numFmtId="49" fontId="15" fillId="0" borderId="63" xfId="0" applyNumberFormat="1" applyFont="1" applyBorder="1" applyAlignment="1" applyProtection="1">
      <alignment horizontal="left"/>
      <protection locked="0"/>
    </xf>
    <xf numFmtId="40" fontId="15" fillId="0" borderId="4" xfId="0" applyNumberFormat="1" applyFont="1" applyBorder="1" applyAlignment="1" applyProtection="1">
      <alignment horizontal="center"/>
      <protection locked="0"/>
    </xf>
    <xf numFmtId="40" fontId="15" fillId="0" borderId="8" xfId="0" applyNumberFormat="1" applyFont="1" applyBorder="1" applyAlignment="1" applyProtection="1">
      <alignment horizontal="center"/>
      <protection locked="0"/>
    </xf>
    <xf numFmtId="49" fontId="15" fillId="0" borderId="36" xfId="0" applyNumberFormat="1" applyFont="1" applyFill="1" applyBorder="1" applyAlignment="1" applyProtection="1">
      <alignment horizontal="left"/>
      <protection locked="0"/>
    </xf>
    <xf numFmtId="49" fontId="19" fillId="0" borderId="29" xfId="0" applyNumberFormat="1" applyFont="1" applyBorder="1" applyAlignment="1" applyProtection="1">
      <alignment horizontal="left"/>
      <protection locked="0"/>
    </xf>
    <xf numFmtId="49" fontId="15" fillId="0" borderId="29" xfId="0" applyNumberFormat="1" applyFont="1" applyFill="1" applyBorder="1" applyAlignment="1" applyProtection="1">
      <alignment horizontal="left"/>
      <protection locked="0"/>
    </xf>
    <xf numFmtId="49" fontId="15" fillId="0" borderId="45" xfId="0" applyNumberFormat="1" applyFont="1" applyFill="1" applyBorder="1" applyAlignment="1" applyProtection="1">
      <alignment horizontal="left"/>
      <protection locked="0"/>
    </xf>
    <xf numFmtId="49" fontId="15" fillId="0" borderId="43" xfId="0" applyNumberFormat="1" applyFont="1" applyFill="1" applyBorder="1" applyAlignment="1" applyProtection="1">
      <alignment horizontal="left"/>
      <protection locked="0"/>
    </xf>
    <xf numFmtId="49" fontId="15" fillId="0" borderId="60" xfId="0" applyNumberFormat="1" applyFont="1" applyBorder="1" applyAlignment="1" applyProtection="1">
      <alignment horizontal="left"/>
      <protection locked="0"/>
    </xf>
    <xf numFmtId="49" fontId="15" fillId="0" borderId="8" xfId="0" applyNumberFormat="1" applyFont="1" applyFill="1" applyBorder="1" applyAlignment="1" applyProtection="1">
      <alignment horizontal="left"/>
      <protection locked="0"/>
    </xf>
    <xf numFmtId="49" fontId="15" fillId="0" borderId="10" xfId="0" applyNumberFormat="1" applyFont="1" applyBorder="1" applyAlignment="1" applyProtection="1">
      <alignment horizontal="left"/>
      <protection locked="0"/>
    </xf>
    <xf numFmtId="49" fontId="15" fillId="0" borderId="3" xfId="0" applyNumberFormat="1" applyFont="1" applyBorder="1" applyAlignment="1" applyProtection="1">
      <alignment horizontal="left"/>
      <protection locked="0"/>
    </xf>
    <xf numFmtId="6" fontId="15" fillId="0" borderId="4" xfId="0" applyNumberFormat="1" applyFont="1" applyBorder="1" applyAlignment="1" applyProtection="1">
      <alignment horizontal="right"/>
      <protection locked="0"/>
    </xf>
    <xf numFmtId="6" fontId="15" fillId="0" borderId="8" xfId="0" applyNumberFormat="1" applyFont="1" applyBorder="1" applyAlignment="1" applyProtection="1">
      <alignment horizontal="right"/>
      <protection locked="0"/>
    </xf>
    <xf numFmtId="6" fontId="15" fillId="0" borderId="10" xfId="0" applyNumberFormat="1" applyFont="1" applyBorder="1" applyAlignment="1" applyProtection="1">
      <alignment horizontal="right"/>
      <protection locked="0"/>
    </xf>
    <xf numFmtId="3" fontId="15" fillId="0" borderId="49" xfId="0" applyNumberFormat="1" applyFont="1" applyBorder="1" applyAlignment="1" applyProtection="1"/>
    <xf numFmtId="3" fontId="15" fillId="0" borderId="29" xfId="0" applyNumberFormat="1" applyFont="1" applyBorder="1" applyAlignment="1" applyProtection="1"/>
    <xf numFmtId="3" fontId="15" fillId="0" borderId="31" xfId="0" applyNumberFormat="1" applyFont="1" applyBorder="1" applyAlignment="1" applyProtection="1"/>
    <xf numFmtId="38" fontId="15" fillId="0" borderId="30" xfId="1" applyNumberFormat="1" applyFont="1" applyBorder="1" applyAlignment="1">
      <alignment horizontal="right"/>
    </xf>
    <xf numFmtId="38" fontId="15" fillId="0" borderId="8" xfId="0" applyNumberFormat="1" applyFont="1" applyFill="1" applyBorder="1" applyAlignment="1" applyProtection="1">
      <alignment horizontal="right"/>
      <protection locked="0"/>
    </xf>
    <xf numFmtId="38" fontId="15" fillId="0" borderId="3" xfId="0" applyNumberFormat="1" applyFont="1" applyBorder="1" applyAlignment="1" applyProtection="1">
      <alignment horizontal="right"/>
      <protection locked="0"/>
    </xf>
    <xf numFmtId="38" fontId="18" fillId="0" borderId="2" xfId="0" applyNumberFormat="1" applyFont="1" applyBorder="1" applyAlignment="1">
      <alignment horizontal="right"/>
    </xf>
    <xf numFmtId="38" fontId="18" fillId="0" borderId="1" xfId="0" applyNumberFormat="1" applyFont="1" applyBorder="1" applyAlignment="1">
      <alignment horizontal="right"/>
    </xf>
    <xf numFmtId="38" fontId="15" fillId="0" borderId="30" xfId="1" applyNumberFormat="1" applyFont="1" applyBorder="1" applyAlignment="1" applyProtection="1">
      <alignment horizontal="right"/>
    </xf>
    <xf numFmtId="38" fontId="15" fillId="0" borderId="52" xfId="1" applyNumberFormat="1" applyFont="1" applyBorder="1" applyAlignment="1" applyProtection="1">
      <alignment horizontal="right"/>
    </xf>
    <xf numFmtId="38" fontId="18" fillId="0" borderId="2" xfId="0" applyNumberFormat="1" applyFont="1" applyBorder="1" applyAlignment="1" applyProtection="1">
      <alignment horizontal="right"/>
    </xf>
    <xf numFmtId="38" fontId="21" fillId="0" borderId="8" xfId="0" applyNumberFormat="1" applyFont="1" applyBorder="1" applyAlignment="1" applyProtection="1">
      <alignment horizontal="right"/>
      <protection locked="0"/>
    </xf>
    <xf numFmtId="38" fontId="15" fillId="0" borderId="52" xfId="1" applyNumberFormat="1" applyFont="1" applyBorder="1" applyAlignment="1">
      <alignment horizontal="right"/>
    </xf>
    <xf numFmtId="3" fontId="20" fillId="0" borderId="39" xfId="0" applyNumberFormat="1" applyFont="1" applyBorder="1" applyAlignment="1">
      <alignment horizontal="center" vertical="center"/>
    </xf>
    <xf numFmtId="3" fontId="20" fillId="0" borderId="44" xfId="0" applyNumberFormat="1" applyFont="1" applyBorder="1" applyAlignment="1">
      <alignment horizontal="center"/>
    </xf>
    <xf numFmtId="3" fontId="20" fillId="0" borderId="39" xfId="0" applyNumberFormat="1" applyFont="1" applyBorder="1" applyAlignment="1" applyProtection="1">
      <alignment horizontal="center" vertical="center"/>
    </xf>
    <xf numFmtId="0" fontId="15" fillId="0" borderId="0" xfId="0" applyFont="1" applyFill="1" applyBorder="1"/>
    <xf numFmtId="4" fontId="17" fillId="0" borderId="14" xfId="0" applyNumberFormat="1" applyFont="1" applyFill="1" applyBorder="1" applyAlignment="1">
      <alignment horizontal="left"/>
    </xf>
    <xf numFmtId="0" fontId="19" fillId="0" borderId="0" xfId="0" applyFont="1" applyBorder="1"/>
    <xf numFmtId="0" fontId="15" fillId="0" borderId="0" xfId="0" applyFont="1" applyBorder="1" applyProtection="1"/>
    <xf numFmtId="4" fontId="22" fillId="0" borderId="15" xfId="0" applyNumberFormat="1" applyFont="1" applyBorder="1" applyAlignment="1">
      <alignment horizontal="left"/>
    </xf>
    <xf numFmtId="0" fontId="15" fillId="0" borderId="18" xfId="0" applyFont="1" applyFill="1" applyBorder="1"/>
    <xf numFmtId="0" fontId="15" fillId="0" borderId="0" xfId="0" applyFont="1" applyBorder="1" applyAlignment="1">
      <alignment wrapText="1"/>
    </xf>
    <xf numFmtId="0" fontId="15" fillId="0" borderId="19" xfId="0" applyFont="1" applyBorder="1" applyProtection="1">
      <protection locked="0"/>
    </xf>
    <xf numFmtId="40" fontId="15" fillId="0" borderId="27" xfId="0" applyNumberFormat="1" applyFont="1" applyBorder="1" applyProtection="1">
      <protection locked="0"/>
    </xf>
    <xf numFmtId="40" fontId="15" fillId="0" borderId="34" xfId="0" applyNumberFormat="1" applyFont="1" applyBorder="1" applyProtection="1">
      <protection locked="0"/>
    </xf>
    <xf numFmtId="40" fontId="15" fillId="0" borderId="35" xfId="0" applyNumberFormat="1" applyFont="1" applyBorder="1" applyProtection="1">
      <protection locked="0"/>
    </xf>
    <xf numFmtId="40" fontId="15" fillId="0" borderId="3" xfId="0" applyNumberFormat="1" applyFont="1" applyBorder="1" applyProtection="1">
      <protection locked="0"/>
    </xf>
    <xf numFmtId="40" fontId="15" fillId="0" borderId="61" xfId="0" applyNumberFormat="1" applyFont="1" applyBorder="1" applyProtection="1">
      <protection locked="0"/>
    </xf>
    <xf numFmtId="40" fontId="15" fillId="0" borderId="62" xfId="0" applyNumberFormat="1" applyFont="1" applyBorder="1" applyProtection="1">
      <protection locked="0"/>
    </xf>
    <xf numFmtId="40" fontId="18" fillId="0" borderId="63" xfId="0" applyNumberFormat="1" applyFont="1" applyBorder="1"/>
    <xf numFmtId="40" fontId="18" fillId="0" borderId="2" xfId="0" applyNumberFormat="1" applyFont="1" applyBorder="1" applyAlignment="1"/>
    <xf numFmtId="40" fontId="15" fillId="0" borderId="34" xfId="0" applyNumberFormat="1" applyFont="1" applyBorder="1" applyAlignment="1" applyProtection="1"/>
    <xf numFmtId="40" fontId="15" fillId="0" borderId="4" xfId="0" applyNumberFormat="1" applyFont="1" applyBorder="1" applyProtection="1"/>
    <xf numFmtId="40" fontId="15" fillId="0" borderId="3" xfId="0" applyNumberFormat="1" applyFont="1" applyBorder="1" applyProtection="1"/>
    <xf numFmtId="40" fontId="15" fillId="0" borderId="7" xfId="0" applyNumberFormat="1" applyFont="1" applyBorder="1" applyProtection="1">
      <protection locked="0"/>
    </xf>
    <xf numFmtId="40" fontId="15" fillId="0" borderId="9" xfId="0" applyNumberFormat="1" applyFont="1" applyBorder="1" applyProtection="1">
      <protection locked="0"/>
    </xf>
    <xf numFmtId="40" fontId="18" fillId="0" borderId="2" xfId="0" applyNumberFormat="1" applyFont="1" applyBorder="1" applyProtection="1"/>
    <xf numFmtId="40" fontId="15" fillId="0" borderId="4" xfId="0" applyNumberFormat="1" applyFont="1" applyBorder="1" applyProtection="1">
      <protection locked="0"/>
    </xf>
    <xf numFmtId="40" fontId="15" fillId="0" borderId="5" xfId="0" applyNumberFormat="1" applyFont="1" applyBorder="1" applyProtection="1">
      <protection locked="0"/>
    </xf>
    <xf numFmtId="40" fontId="15" fillId="0" borderId="6" xfId="0" applyNumberFormat="1" applyFont="1" applyBorder="1" applyProtection="1">
      <protection locked="0"/>
    </xf>
    <xf numFmtId="40" fontId="15" fillId="0" borderId="48" xfId="0" applyNumberFormat="1" applyFont="1" applyBorder="1" applyProtection="1">
      <protection locked="0"/>
    </xf>
    <xf numFmtId="40" fontId="15" fillId="0" borderId="55" xfId="0" applyNumberFormat="1" applyFont="1" applyBorder="1" applyProtection="1">
      <protection locked="0"/>
    </xf>
    <xf numFmtId="40" fontId="15" fillId="0" borderId="11" xfId="0" applyNumberFormat="1" applyFont="1" applyBorder="1" applyProtection="1">
      <protection locked="0"/>
    </xf>
    <xf numFmtId="40" fontId="15" fillId="0" borderId="12" xfId="0" applyNumberFormat="1" applyFont="1" applyBorder="1" applyProtection="1">
      <protection locked="0"/>
    </xf>
    <xf numFmtId="40" fontId="15" fillId="0" borderId="4" xfId="0" applyNumberFormat="1" applyFont="1" applyFill="1" applyBorder="1" applyProtection="1">
      <protection locked="0"/>
    </xf>
    <xf numFmtId="40" fontId="15" fillId="0" borderId="5" xfId="0" applyNumberFormat="1" applyFont="1" applyFill="1" applyBorder="1" applyProtection="1">
      <protection locked="0"/>
    </xf>
    <xf numFmtId="40" fontId="15" fillId="0" borderId="6" xfId="0" applyNumberFormat="1" applyFont="1" applyFill="1" applyBorder="1" applyProtection="1">
      <protection locked="0"/>
    </xf>
    <xf numFmtId="40" fontId="15" fillId="0" borderId="50" xfId="0" applyNumberFormat="1" applyFont="1" applyBorder="1" applyProtection="1">
      <protection locked="0"/>
    </xf>
    <xf numFmtId="40" fontId="15" fillId="0" borderId="51" xfId="0" applyNumberFormat="1" applyFont="1" applyBorder="1" applyProtection="1">
      <protection locked="0"/>
    </xf>
    <xf numFmtId="40" fontId="15" fillId="0" borderId="18" xfId="0" applyNumberFormat="1" applyFont="1" applyBorder="1" applyProtection="1">
      <protection locked="0"/>
    </xf>
    <xf numFmtId="40" fontId="18" fillId="0" borderId="65" xfId="0" applyNumberFormat="1" applyFont="1" applyBorder="1"/>
    <xf numFmtId="40" fontId="14" fillId="0" borderId="2" xfId="2" applyNumberFormat="1" applyFont="1" applyBorder="1" applyAlignment="1" applyProtection="1">
      <protection locked="0"/>
    </xf>
    <xf numFmtId="40" fontId="14" fillId="0" borderId="0" xfId="2" applyNumberFormat="1" applyFont="1" applyAlignment="1">
      <alignment horizontal="center"/>
    </xf>
    <xf numFmtId="40" fontId="14" fillId="0" borderId="2" xfId="2" applyNumberFormat="1" applyFont="1" applyBorder="1" applyAlignment="1"/>
    <xf numFmtId="40" fontId="15" fillId="0" borderId="30" xfId="0" applyNumberFormat="1" applyFont="1" applyBorder="1" applyAlignment="1" applyProtection="1"/>
    <xf numFmtId="40" fontId="15" fillId="0" borderId="47" xfId="0" applyNumberFormat="1" applyFont="1" applyBorder="1" applyAlignment="1" applyProtection="1"/>
    <xf numFmtId="38" fontId="15" fillId="0" borderId="4" xfId="1" applyNumberFormat="1" applyFont="1" applyBorder="1" applyAlignment="1" applyProtection="1">
      <alignment horizontal="right"/>
      <protection locked="0"/>
    </xf>
    <xf numFmtId="3" fontId="15" fillId="0" borderId="60" xfId="0" applyNumberFormat="1" applyFont="1" applyBorder="1" applyProtection="1">
      <protection locked="0"/>
    </xf>
    <xf numFmtId="3" fontId="18" fillId="0" borderId="0" xfId="0" applyNumberFormat="1" applyFont="1" applyBorder="1"/>
    <xf numFmtId="3" fontId="19" fillId="0" borderId="0" xfId="0" applyNumberFormat="1" applyFont="1" applyFill="1" applyBorder="1" applyAlignment="1">
      <alignment horizontal="center" wrapText="1"/>
    </xf>
    <xf numFmtId="3" fontId="18" fillId="0" borderId="0" xfId="0" applyNumberFormat="1" applyFont="1" applyFill="1" applyBorder="1"/>
    <xf numFmtId="3" fontId="17" fillId="0" borderId="75" xfId="0" applyNumberFormat="1" applyFont="1" applyBorder="1" applyAlignment="1">
      <alignment horizontal="center"/>
    </xf>
    <xf numFmtId="3" fontId="17" fillId="0" borderId="17" xfId="0" applyNumberFormat="1" applyFont="1" applyBorder="1" applyAlignment="1">
      <alignment horizontal="center"/>
    </xf>
    <xf numFmtId="3" fontId="17" fillId="0" borderId="0" xfId="0" applyNumberFormat="1" applyFont="1" applyBorder="1" applyAlignment="1">
      <alignment horizontal="center"/>
    </xf>
    <xf numFmtId="4" fontId="15" fillId="0" borderId="0" xfId="0" applyNumberFormat="1" applyFont="1" applyAlignment="1">
      <alignment horizontal="left"/>
    </xf>
    <xf numFmtId="3" fontId="19" fillId="9" borderId="2" xfId="0" applyNumberFormat="1" applyFont="1" applyFill="1" applyBorder="1" applyAlignment="1">
      <alignment horizontal="center"/>
    </xf>
    <xf numFmtId="3" fontId="17" fillId="0" borderId="76" xfId="0" applyNumberFormat="1" applyFont="1" applyBorder="1" applyAlignment="1">
      <alignment horizontal="center" vertical="center" wrapText="1"/>
    </xf>
    <xf numFmtId="3" fontId="17" fillId="0" borderId="77" xfId="0" applyNumberFormat="1" applyFont="1" applyBorder="1" applyAlignment="1">
      <alignment horizontal="center" vertical="center" wrapText="1"/>
    </xf>
    <xf numFmtId="3" fontId="15" fillId="0" borderId="77" xfId="0" applyNumberFormat="1" applyFont="1" applyBorder="1"/>
    <xf numFmtId="4" fontId="17" fillId="0" borderId="78" xfId="0" applyNumberFormat="1" applyFont="1" applyFill="1" applyBorder="1" applyAlignment="1">
      <alignment horizontal="left"/>
    </xf>
    <xf numFmtId="3" fontId="15" fillId="0" borderId="76" xfId="0" applyNumberFormat="1" applyFont="1" applyBorder="1" applyAlignment="1">
      <alignment horizontal="left"/>
    </xf>
    <xf numFmtId="3" fontId="15" fillId="0" borderId="36" xfId="0" applyNumberFormat="1" applyFont="1" applyFill="1" applyBorder="1" applyAlignment="1" applyProtection="1">
      <alignment wrapText="1"/>
      <protection locked="0"/>
    </xf>
    <xf numFmtId="3" fontId="15" fillId="0" borderId="62" xfId="0" applyNumberFormat="1" applyFont="1" applyFill="1" applyBorder="1" applyAlignment="1">
      <alignment vertical="center"/>
    </xf>
    <xf numFmtId="38" fontId="15" fillId="10" borderId="4" xfId="0" applyNumberFormat="1" applyFont="1" applyFill="1" applyBorder="1" applyProtection="1"/>
    <xf numFmtId="38" fontId="15" fillId="10" borderId="4" xfId="0" applyNumberFormat="1" applyFont="1" applyFill="1" applyBorder="1" applyProtection="1">
      <protection locked="0"/>
    </xf>
    <xf numFmtId="38" fontId="15" fillId="10" borderId="5" xfId="0" applyNumberFormat="1" applyFont="1" applyFill="1" applyBorder="1" applyProtection="1">
      <protection locked="0"/>
    </xf>
    <xf numFmtId="38" fontId="15" fillId="10" borderId="30" xfId="0" applyNumberFormat="1" applyFont="1" applyFill="1" applyBorder="1" applyProtection="1">
      <protection locked="0"/>
    </xf>
    <xf numFmtId="3" fontId="15" fillId="10" borderId="62" xfId="0" applyNumberFormat="1" applyFont="1" applyFill="1" applyBorder="1" applyAlignment="1">
      <alignment vertical="center"/>
    </xf>
    <xf numFmtId="38" fontId="15" fillId="10" borderId="8" xfId="0" applyNumberFormat="1" applyFont="1" applyFill="1" applyBorder="1" applyProtection="1"/>
    <xf numFmtId="38" fontId="15" fillId="10" borderId="3" xfId="0" applyNumberFormat="1" applyFont="1" applyFill="1" applyBorder="1" applyProtection="1">
      <protection locked="0"/>
    </xf>
    <xf numFmtId="38" fontId="15" fillId="10" borderId="7" xfId="0" applyNumberFormat="1" applyFont="1" applyFill="1" applyBorder="1" applyProtection="1">
      <protection locked="0"/>
    </xf>
    <xf numFmtId="38" fontId="15" fillId="10" borderId="34" xfId="0" applyNumberFormat="1" applyFont="1" applyFill="1" applyBorder="1" applyProtection="1">
      <protection locked="0"/>
    </xf>
    <xf numFmtId="3" fontId="18" fillId="0" borderId="53" xfId="0" applyNumberFormat="1" applyFont="1" applyFill="1" applyBorder="1"/>
    <xf numFmtId="3" fontId="15" fillId="10" borderId="1" xfId="0" applyNumberFormat="1" applyFont="1" applyFill="1" applyBorder="1" applyProtection="1">
      <protection locked="0"/>
    </xf>
    <xf numFmtId="3" fontId="15" fillId="0" borderId="62" xfId="0" applyNumberFormat="1" applyFont="1" applyFill="1" applyBorder="1" applyProtection="1">
      <protection locked="0"/>
    </xf>
    <xf numFmtId="3" fontId="15" fillId="0" borderId="58" xfId="0" applyNumberFormat="1" applyFont="1" applyFill="1" applyBorder="1" applyAlignment="1">
      <alignment vertical="center"/>
    </xf>
    <xf numFmtId="3" fontId="15" fillId="0" borderId="1" xfId="0" applyNumberFormat="1" applyFont="1" applyBorder="1" applyProtection="1">
      <protection locked="0"/>
    </xf>
    <xf numFmtId="3" fontId="15" fillId="0" borderId="62" xfId="0" applyNumberFormat="1" applyFont="1" applyBorder="1" applyProtection="1">
      <protection locked="0"/>
    </xf>
    <xf numFmtId="3" fontId="15" fillId="0" borderId="62" xfId="0" applyNumberFormat="1" applyFont="1" applyBorder="1"/>
    <xf numFmtId="3" fontId="15" fillId="0" borderId="19" xfId="0" applyNumberFormat="1" applyFont="1" applyBorder="1" applyProtection="1">
      <protection locked="0"/>
    </xf>
    <xf numFmtId="3" fontId="15" fillId="0" borderId="19" xfId="0" applyNumberFormat="1" applyFont="1" applyBorder="1" applyAlignment="1" applyProtection="1">
      <alignment wrapText="1"/>
      <protection locked="0"/>
    </xf>
    <xf numFmtId="3" fontId="18" fillId="0" borderId="14" xfId="0" applyNumberFormat="1" applyFont="1" applyBorder="1"/>
    <xf numFmtId="3" fontId="15" fillId="0" borderId="2" xfId="0" applyNumberFormat="1" applyFont="1" applyBorder="1" applyAlignment="1">
      <alignment horizontal="right"/>
    </xf>
    <xf numFmtId="3" fontId="18" fillId="0" borderId="2" xfId="0" applyNumberFormat="1" applyFont="1" applyFill="1" applyBorder="1"/>
    <xf numFmtId="3" fontId="15" fillId="0" borderId="34" xfId="0" applyNumberFormat="1" applyFont="1" applyBorder="1" applyAlignment="1">
      <alignment horizontal="right" vertical="center"/>
    </xf>
    <xf numFmtId="3" fontId="15" fillId="0" borderId="7" xfId="0" applyNumberFormat="1" applyFont="1" applyBorder="1"/>
    <xf numFmtId="3" fontId="15" fillId="0" borderId="31" xfId="0" applyNumberFormat="1" applyFont="1" applyFill="1" applyBorder="1" applyAlignment="1">
      <alignment vertical="center"/>
    </xf>
    <xf numFmtId="4" fontId="15" fillId="0" borderId="0" xfId="0" applyNumberFormat="1" applyFont="1" applyAlignment="1">
      <alignment horizontal="left"/>
    </xf>
    <xf numFmtId="44" fontId="15" fillId="0" borderId="8" xfId="1" applyFont="1" applyBorder="1" applyProtection="1">
      <protection hidden="1"/>
    </xf>
    <xf numFmtId="44" fontId="15" fillId="10" borderId="8" xfId="1" applyFont="1" applyFill="1" applyBorder="1" applyProtection="1">
      <protection locked="0"/>
    </xf>
    <xf numFmtId="44" fontId="19" fillId="0" borderId="8" xfId="1" applyFont="1" applyBorder="1" applyProtection="1">
      <protection hidden="1"/>
    </xf>
    <xf numFmtId="44" fontId="15" fillId="0" borderId="8" xfId="1" applyFont="1" applyFill="1" applyBorder="1" applyProtection="1">
      <protection hidden="1"/>
    </xf>
    <xf numFmtId="44" fontId="19" fillId="0" borderId="8" xfId="1" applyFont="1" applyFill="1" applyBorder="1" applyProtection="1">
      <protection hidden="1"/>
    </xf>
    <xf numFmtId="3" fontId="15" fillId="0" borderId="7" xfId="0" applyNumberFormat="1" applyFont="1" applyBorder="1" applyAlignment="1" applyProtection="1">
      <alignment vertical="center"/>
      <protection hidden="1"/>
    </xf>
    <xf numFmtId="3" fontId="15" fillId="0" borderId="0" xfId="0" applyNumberFormat="1" applyFont="1" applyBorder="1" applyProtection="1">
      <protection locked="0"/>
    </xf>
    <xf numFmtId="3" fontId="15" fillId="0" borderId="51" xfId="0" applyNumberFormat="1" applyFont="1" applyBorder="1" applyAlignment="1" applyProtection="1">
      <alignment vertical="center"/>
      <protection hidden="1"/>
    </xf>
    <xf numFmtId="3" fontId="15" fillId="0" borderId="5" xfId="0" applyNumberFormat="1" applyFont="1" applyBorder="1" applyAlignment="1" applyProtection="1">
      <alignment vertical="center"/>
      <protection hidden="1"/>
    </xf>
    <xf numFmtId="3" fontId="15" fillId="0" borderId="0" xfId="0" applyNumberFormat="1" applyFont="1" applyProtection="1">
      <protection locked="0"/>
    </xf>
    <xf numFmtId="3" fontId="20" fillId="0" borderId="8" xfId="0" applyNumberFormat="1" applyFont="1" applyBorder="1" applyAlignment="1" applyProtection="1">
      <alignment horizontal="center" vertical="center"/>
      <protection hidden="1"/>
    </xf>
    <xf numFmtId="3" fontId="20" fillId="0" borderId="8" xfId="0" applyNumberFormat="1" applyFont="1" applyBorder="1" applyAlignment="1" applyProtection="1">
      <alignment horizontal="center"/>
      <protection hidden="1"/>
    </xf>
    <xf numFmtId="3" fontId="15" fillId="0" borderId="0" xfId="0" applyNumberFormat="1" applyFont="1" applyAlignment="1" applyProtection="1">
      <alignment horizontal="center"/>
      <protection locked="0"/>
    </xf>
    <xf numFmtId="3" fontId="15" fillId="0" borderId="8" xfId="0" applyNumberFormat="1" applyFont="1" applyBorder="1" applyAlignment="1" applyProtection="1">
      <alignment horizontal="center" vertical="center"/>
      <protection hidden="1"/>
    </xf>
    <xf numFmtId="3" fontId="19" fillId="0" borderId="8" xfId="0" applyNumberFormat="1" applyFont="1" applyBorder="1" applyAlignment="1" applyProtection="1">
      <alignment horizontal="center" wrapText="1"/>
      <protection hidden="1"/>
    </xf>
    <xf numFmtId="3" fontId="19" fillId="10" borderId="8" xfId="0" applyNumberFormat="1" applyFont="1" applyFill="1" applyBorder="1" applyAlignment="1" applyProtection="1">
      <alignment horizontal="center" vertical="top" wrapText="1"/>
      <protection locked="0"/>
    </xf>
    <xf numFmtId="3" fontId="19" fillId="10" borderId="8" xfId="0" applyNumberFormat="1" applyFont="1" applyFill="1" applyBorder="1" applyAlignment="1" applyProtection="1">
      <alignment horizontal="center" vertical="center" wrapText="1"/>
      <protection locked="0"/>
    </xf>
    <xf numFmtId="3" fontId="15" fillId="0" borderId="8" xfId="0" applyNumberFormat="1" applyFont="1" applyFill="1" applyBorder="1" applyAlignment="1" applyProtection="1">
      <alignment horizontal="center" vertical="top"/>
      <protection hidden="1"/>
    </xf>
    <xf numFmtId="3" fontId="15" fillId="12" borderId="8" xfId="0" applyNumberFormat="1" applyFont="1" applyFill="1" applyBorder="1" applyAlignment="1" applyProtection="1">
      <alignment horizontal="center" vertical="center"/>
    </xf>
    <xf numFmtId="3" fontId="15" fillId="13" borderId="8" xfId="0" applyNumberFormat="1" applyFont="1" applyFill="1" applyBorder="1" applyAlignment="1" applyProtection="1">
      <alignment horizontal="center" vertical="center"/>
      <protection hidden="1"/>
    </xf>
    <xf numFmtId="3" fontId="15" fillId="0" borderId="8" xfId="0" applyNumberFormat="1" applyFont="1" applyFill="1" applyBorder="1" applyProtection="1">
      <protection hidden="1"/>
    </xf>
    <xf numFmtId="3" fontId="15" fillId="0" borderId="8" xfId="0" applyNumberFormat="1" applyFont="1" applyFill="1" applyBorder="1" applyAlignment="1" applyProtection="1">
      <alignment wrapText="1"/>
      <protection hidden="1"/>
    </xf>
    <xf numFmtId="3" fontId="15" fillId="0" borderId="8" xfId="0" applyNumberFormat="1" applyFont="1" applyBorder="1" applyProtection="1">
      <protection hidden="1"/>
    </xf>
    <xf numFmtId="3" fontId="19" fillId="0" borderId="8" xfId="0" applyNumberFormat="1" applyFont="1" applyBorder="1" applyAlignment="1" applyProtection="1">
      <alignment horizontal="right"/>
      <protection hidden="1"/>
    </xf>
    <xf numFmtId="3" fontId="15" fillId="14" borderId="8" xfId="0" applyNumberFormat="1" applyFont="1" applyFill="1" applyBorder="1" applyAlignment="1" applyProtection="1">
      <alignment horizontal="center" vertical="center"/>
    </xf>
    <xf numFmtId="3" fontId="19" fillId="14" borderId="48" xfId="0" applyNumberFormat="1" applyFont="1" applyFill="1" applyBorder="1" applyAlignment="1" applyProtection="1">
      <alignment horizontal="right"/>
    </xf>
    <xf numFmtId="44" fontId="19" fillId="14" borderId="19" xfId="1" applyFont="1" applyFill="1" applyBorder="1" applyProtection="1"/>
    <xf numFmtId="44" fontId="19" fillId="14" borderId="62" xfId="1" applyFont="1" applyFill="1" applyBorder="1" applyProtection="1"/>
    <xf numFmtId="0" fontId="0" fillId="0" borderId="8" xfId="0" applyBorder="1" applyProtection="1">
      <protection hidden="1"/>
    </xf>
    <xf numFmtId="3" fontId="19" fillId="0" borderId="8" xfId="0" applyNumberFormat="1" applyFont="1" applyFill="1" applyBorder="1" applyAlignment="1" applyProtection="1">
      <alignment horizontal="right" wrapText="1"/>
      <protection hidden="1"/>
    </xf>
    <xf numFmtId="3" fontId="15" fillId="14" borderId="8" xfId="0" applyNumberFormat="1" applyFont="1" applyFill="1" applyBorder="1" applyAlignment="1" applyProtection="1">
      <alignment horizontal="center" vertical="center"/>
      <protection hidden="1"/>
    </xf>
    <xf numFmtId="3" fontId="15" fillId="0" borderId="8" xfId="0" applyNumberFormat="1" applyFont="1" applyBorder="1" applyAlignment="1" applyProtection="1">
      <protection hidden="1"/>
    </xf>
    <xf numFmtId="3" fontId="15" fillId="10" borderId="8" xfId="0" applyNumberFormat="1" applyFont="1" applyFill="1" applyBorder="1" applyAlignment="1" applyProtection="1">
      <protection hidden="1"/>
    </xf>
    <xf numFmtId="38" fontId="15" fillId="14" borderId="48" xfId="0" applyNumberFormat="1" applyFont="1" applyFill="1" applyBorder="1" applyAlignment="1" applyProtection="1"/>
    <xf numFmtId="38" fontId="15" fillId="14" borderId="19" xfId="0" applyNumberFormat="1" applyFont="1" applyFill="1" applyBorder="1" applyAlignment="1" applyProtection="1"/>
    <xf numFmtId="38" fontId="15" fillId="14" borderId="62" xfId="0" applyNumberFormat="1" applyFont="1" applyFill="1" applyBorder="1" applyAlignment="1" applyProtection="1"/>
    <xf numFmtId="3" fontId="15" fillId="13" borderId="8" xfId="0" applyNumberFormat="1" applyFont="1" applyFill="1" applyBorder="1" applyAlignment="1" applyProtection="1">
      <alignment horizontal="center" vertical="center"/>
    </xf>
    <xf numFmtId="38" fontId="15" fillId="13" borderId="5" xfId="0" applyNumberFormat="1" applyFont="1" applyFill="1" applyBorder="1" applyAlignment="1" applyProtection="1"/>
    <xf numFmtId="38" fontId="15" fillId="13" borderId="1" xfId="0" applyNumberFormat="1" applyFont="1" applyFill="1" applyBorder="1" applyAlignment="1" applyProtection="1"/>
    <xf numFmtId="38" fontId="15" fillId="13" borderId="74" xfId="0" applyNumberFormat="1" applyFont="1" applyFill="1" applyBorder="1" applyAlignment="1" applyProtection="1"/>
    <xf numFmtId="3" fontId="15" fillId="0" borderId="8" xfId="0" applyNumberFormat="1" applyFont="1" applyBorder="1" applyAlignment="1" applyProtection="1">
      <alignment horizontal="center" vertical="center"/>
    </xf>
    <xf numFmtId="3" fontId="15" fillId="0" borderId="0" xfId="0" applyNumberFormat="1" applyFont="1" applyAlignment="1" applyProtection="1">
      <alignment horizontal="center" vertical="center"/>
      <protection locked="0"/>
    </xf>
    <xf numFmtId="0" fontId="17" fillId="0" borderId="42" xfId="0" applyNumberFormat="1" applyFont="1" applyBorder="1" applyAlignment="1">
      <alignment vertical="center"/>
    </xf>
    <xf numFmtId="3" fontId="15" fillId="0" borderId="18" xfId="0" applyNumberFormat="1" applyFont="1" applyFill="1" applyBorder="1" applyAlignment="1">
      <alignment horizontal="center" vertical="center" wrapText="1"/>
    </xf>
    <xf numFmtId="0" fontId="17" fillId="0" borderId="25" xfId="0" applyNumberFormat="1" applyFont="1" applyBorder="1" applyAlignment="1">
      <alignment vertical="center"/>
    </xf>
    <xf numFmtId="43" fontId="15" fillId="0" borderId="8" xfId="8" applyFont="1" applyBorder="1" applyProtection="1"/>
    <xf numFmtId="43" fontId="15" fillId="0" borderId="8" xfId="8" applyFont="1" applyFill="1" applyBorder="1" applyAlignment="1">
      <alignment vertical="center"/>
    </xf>
    <xf numFmtId="43" fontId="15" fillId="0" borderId="4" xfId="8" applyFont="1" applyBorder="1" applyProtection="1"/>
    <xf numFmtId="43" fontId="18" fillId="0" borderId="2" xfId="0" applyNumberFormat="1" applyFont="1" applyBorder="1"/>
    <xf numFmtId="43" fontId="15" fillId="0" borderId="4" xfId="8" applyFont="1" applyFill="1" applyBorder="1" applyProtection="1"/>
    <xf numFmtId="43" fontId="15" fillId="0" borderId="4" xfId="8" applyFont="1" applyBorder="1" applyProtection="1">
      <protection locked="0"/>
    </xf>
    <xf numFmtId="43" fontId="15" fillId="0" borderId="5" xfId="8" applyFont="1" applyBorder="1" applyProtection="1">
      <protection locked="0"/>
    </xf>
    <xf numFmtId="43" fontId="15" fillId="0" borderId="30" xfId="8" applyFont="1" applyBorder="1" applyProtection="1">
      <protection locked="0"/>
    </xf>
    <xf numFmtId="43" fontId="15" fillId="0" borderId="8" xfId="8" applyFont="1" applyBorder="1" applyProtection="1">
      <protection locked="0"/>
    </xf>
    <xf numFmtId="43" fontId="15" fillId="0" borderId="48" xfId="8" applyFont="1" applyBorder="1" applyProtection="1">
      <protection locked="0"/>
    </xf>
    <xf numFmtId="43" fontId="15" fillId="0" borderId="34" xfId="8" applyFont="1" applyBorder="1" applyProtection="1">
      <protection locked="0"/>
    </xf>
    <xf numFmtId="43" fontId="15" fillId="0" borderId="10" xfId="8" applyFont="1" applyBorder="1" applyProtection="1">
      <protection locked="0"/>
    </xf>
    <xf numFmtId="43" fontId="15" fillId="0" borderId="11" xfId="8" applyFont="1" applyBorder="1" applyProtection="1">
      <protection locked="0"/>
    </xf>
    <xf numFmtId="43" fontId="15" fillId="0" borderId="35" xfId="8" applyFont="1" applyBorder="1" applyProtection="1">
      <protection locked="0"/>
    </xf>
    <xf numFmtId="43" fontId="15" fillId="0" borderId="8" xfId="8" applyFont="1" applyFill="1" applyBorder="1" applyProtection="1">
      <protection locked="0"/>
    </xf>
    <xf numFmtId="43" fontId="15" fillId="0" borderId="48" xfId="8" applyFont="1" applyFill="1" applyBorder="1" applyProtection="1">
      <protection locked="0"/>
    </xf>
    <xf numFmtId="43" fontId="15" fillId="0" borderId="34" xfId="8" applyFont="1" applyFill="1" applyBorder="1" applyProtection="1">
      <protection locked="0"/>
    </xf>
    <xf numFmtId="43" fontId="15" fillId="0" borderId="3" xfId="8" applyFont="1" applyBorder="1" applyProtection="1">
      <protection locked="0"/>
    </xf>
    <xf numFmtId="43" fontId="15" fillId="0" borderId="7" xfId="8" applyFont="1" applyBorder="1" applyProtection="1">
      <protection locked="0"/>
    </xf>
    <xf numFmtId="43" fontId="15" fillId="0" borderId="47" xfId="8" applyFont="1" applyBorder="1" applyProtection="1">
      <protection locked="0"/>
    </xf>
    <xf numFmtId="43" fontId="15" fillId="0" borderId="8" xfId="8" applyFont="1" applyFill="1" applyBorder="1" applyAlignment="1" applyProtection="1">
      <protection locked="0"/>
    </xf>
    <xf numFmtId="43" fontId="15" fillId="0" borderId="19" xfId="8" applyFont="1" applyFill="1" applyBorder="1" applyAlignment="1" applyProtection="1">
      <protection locked="0"/>
    </xf>
    <xf numFmtId="43" fontId="15" fillId="0" borderId="48" xfId="8" applyFont="1" applyFill="1" applyBorder="1" applyAlignment="1" applyProtection="1">
      <protection locked="0"/>
    </xf>
    <xf numFmtId="43" fontId="15" fillId="0" borderId="34" xfId="8" applyFont="1" applyFill="1" applyBorder="1" applyAlignment="1" applyProtection="1">
      <protection locked="0"/>
    </xf>
    <xf numFmtId="43" fontId="15" fillId="0" borderId="4" xfId="8" applyFont="1" applyFill="1" applyBorder="1" applyAlignment="1" applyProtection="1">
      <protection locked="0"/>
    </xf>
    <xf numFmtId="43" fontId="15" fillId="0" borderId="1" xfId="8" applyFont="1" applyFill="1" applyBorder="1" applyAlignment="1" applyProtection="1">
      <protection locked="0"/>
    </xf>
    <xf numFmtId="43" fontId="15" fillId="0" borderId="5" xfId="8" applyFont="1" applyFill="1" applyBorder="1" applyAlignment="1" applyProtection="1">
      <protection locked="0"/>
    </xf>
    <xf numFmtId="43" fontId="15" fillId="0" borderId="30" xfId="8" applyFont="1" applyFill="1" applyBorder="1" applyAlignment="1" applyProtection="1">
      <protection locked="0"/>
    </xf>
    <xf numFmtId="43" fontId="15" fillId="0" borderId="4" xfId="8" applyFont="1" applyFill="1" applyBorder="1" applyProtection="1">
      <protection locked="0"/>
    </xf>
    <xf numFmtId="43" fontId="15" fillId="0" borderId="5" xfId="8" applyFont="1" applyFill="1" applyBorder="1" applyProtection="1">
      <protection locked="0"/>
    </xf>
    <xf numFmtId="43" fontId="15" fillId="0" borderId="30" xfId="8" applyFont="1" applyFill="1" applyBorder="1" applyProtection="1">
      <protection locked="0"/>
    </xf>
    <xf numFmtId="43" fontId="15" fillId="0" borderId="48" xfId="8" applyFont="1" applyFill="1" applyBorder="1" applyAlignment="1">
      <alignment vertical="center"/>
    </xf>
    <xf numFmtId="43" fontId="15" fillId="0" borderId="34" xfId="8" applyFont="1" applyFill="1" applyBorder="1" applyAlignment="1">
      <alignment vertical="center"/>
    </xf>
    <xf numFmtId="43" fontId="15" fillId="0" borderId="3" xfId="8" applyFont="1" applyFill="1" applyBorder="1" applyAlignment="1">
      <alignment vertical="center"/>
    </xf>
    <xf numFmtId="43" fontId="15" fillId="0" borderId="7" xfId="8" applyFont="1" applyFill="1" applyBorder="1" applyAlignment="1">
      <alignment vertical="center"/>
    </xf>
    <xf numFmtId="43" fontId="15" fillId="0" borderId="47" xfId="8" applyFont="1" applyFill="1" applyBorder="1" applyAlignment="1">
      <alignment vertical="center"/>
    </xf>
    <xf numFmtId="43" fontId="18" fillId="0" borderId="2" xfId="0" applyNumberFormat="1" applyFont="1" applyBorder="1" applyProtection="1"/>
    <xf numFmtId="43" fontId="15" fillId="0" borderId="3" xfId="8" applyFont="1" applyBorder="1" applyProtection="1"/>
    <xf numFmtId="43" fontId="15" fillId="0" borderId="60" xfId="8" applyFont="1" applyBorder="1" applyProtection="1">
      <protection locked="0"/>
    </xf>
    <xf numFmtId="43" fontId="15" fillId="0" borderId="6" xfId="8" applyFont="1" applyBorder="1" applyProtection="1">
      <protection locked="0"/>
    </xf>
    <xf numFmtId="43" fontId="15" fillId="0" borderId="9" xfId="8" applyFont="1" applyBorder="1" applyProtection="1">
      <protection locked="0"/>
    </xf>
    <xf numFmtId="43" fontId="15" fillId="0" borderId="32" xfId="8" applyFont="1" applyBorder="1" applyProtection="1">
      <protection locked="0"/>
    </xf>
    <xf numFmtId="43" fontId="15" fillId="0" borderId="82" xfId="8" applyFont="1" applyBorder="1" applyProtection="1">
      <protection locked="0"/>
    </xf>
    <xf numFmtId="43" fontId="15" fillId="0" borderId="12" xfId="8" applyFont="1" applyBorder="1" applyProtection="1">
      <protection locked="0"/>
    </xf>
    <xf numFmtId="43" fontId="18" fillId="0" borderId="2" xfId="8" applyFont="1" applyBorder="1" applyProtection="1"/>
    <xf numFmtId="43" fontId="15" fillId="0" borderId="2" xfId="8" applyFont="1" applyBorder="1" applyProtection="1">
      <protection locked="0"/>
    </xf>
    <xf numFmtId="43" fontId="15" fillId="0" borderId="55" xfId="8" applyFont="1" applyBorder="1" applyProtection="1">
      <protection locked="0"/>
    </xf>
    <xf numFmtId="43" fontId="18" fillId="0" borderId="25" xfId="8" applyFont="1" applyBorder="1"/>
    <xf numFmtId="43" fontId="18" fillId="0" borderId="2" xfId="8" applyFont="1" applyBorder="1"/>
    <xf numFmtId="4" fontId="15" fillId="0" borderId="0" xfId="0" applyNumberFormat="1" applyFont="1" applyAlignment="1">
      <alignment horizontal="left"/>
    </xf>
    <xf numFmtId="3" fontId="14" fillId="0" borderId="7" xfId="10" applyNumberFormat="1" applyFont="1" applyBorder="1" applyProtection="1">
      <protection locked="0"/>
    </xf>
    <xf numFmtId="3" fontId="15" fillId="0" borderId="0" xfId="10" applyNumberFormat="1" applyFont="1" applyProtection="1">
      <protection locked="0"/>
    </xf>
    <xf numFmtId="3" fontId="14" fillId="0" borderId="51" xfId="10" applyNumberFormat="1" applyFont="1" applyBorder="1" applyProtection="1">
      <protection locked="0"/>
    </xf>
    <xf numFmtId="3" fontId="14" fillId="0" borderId="5" xfId="10" applyNumberFormat="1" applyFont="1" applyBorder="1" applyProtection="1">
      <protection locked="0"/>
    </xf>
    <xf numFmtId="0" fontId="14" fillId="0" borderId="36" xfId="10" applyFont="1" applyBorder="1" applyProtection="1">
      <protection locked="0"/>
    </xf>
    <xf numFmtId="0" fontId="14" fillId="0" borderId="0" xfId="10" applyFont="1" applyProtection="1">
      <protection locked="0"/>
    </xf>
    <xf numFmtId="0" fontId="17" fillId="0" borderId="0" xfId="10" applyFont="1" applyAlignment="1" applyProtection="1">
      <alignment horizontal="right"/>
      <protection locked="0"/>
    </xf>
    <xf numFmtId="14" fontId="14" fillId="0" borderId="81" xfId="10" applyNumberFormat="1" applyFont="1" applyBorder="1" applyProtection="1">
      <protection locked="0"/>
    </xf>
    <xf numFmtId="3" fontId="20" fillId="0" borderId="8" xfId="10" applyNumberFormat="1" applyFont="1" applyBorder="1" applyAlignment="1" applyProtection="1">
      <alignment horizontal="center" vertical="center"/>
      <protection locked="0"/>
    </xf>
    <xf numFmtId="3" fontId="20" fillId="0" borderId="8" xfId="10" applyNumberFormat="1" applyFont="1" applyBorder="1" applyAlignment="1" applyProtection="1">
      <alignment horizontal="center"/>
      <protection locked="0"/>
    </xf>
    <xf numFmtId="3" fontId="15" fillId="0" borderId="0" xfId="10" applyNumberFormat="1" applyFont="1" applyAlignment="1" applyProtection="1">
      <alignment horizontal="center"/>
      <protection locked="0"/>
    </xf>
    <xf numFmtId="3" fontId="14" fillId="13" borderId="8" xfId="10" applyNumberFormat="1" applyFont="1" applyFill="1" applyBorder="1" applyAlignment="1" applyProtection="1">
      <alignment horizontal="center" vertical="center"/>
      <protection locked="0"/>
    </xf>
    <xf numFmtId="0" fontId="21" fillId="17" borderId="8" xfId="10" applyFont="1" applyFill="1" applyBorder="1"/>
    <xf numFmtId="0" fontId="21" fillId="17" borderId="8" xfId="11" applyNumberFormat="1" applyFont="1" applyFill="1" applyBorder="1" applyProtection="1">
      <protection locked="0"/>
    </xf>
    <xf numFmtId="44" fontId="21" fillId="17" borderId="8" xfId="11" applyFont="1" applyFill="1" applyBorder="1" applyAlignment="1" applyProtection="1">
      <alignment vertical="top" wrapText="1"/>
      <protection locked="0"/>
    </xf>
    <xf numFmtId="0" fontId="33" fillId="17" borderId="8" xfId="10" applyFont="1" applyFill="1" applyBorder="1"/>
    <xf numFmtId="0" fontId="21" fillId="17" borderId="8" xfId="10" applyFont="1" applyFill="1" applyBorder="1" applyAlignment="1">
      <alignment vertical="top"/>
    </xf>
    <xf numFmtId="0" fontId="21" fillId="17" borderId="8" xfId="11" applyNumberFormat="1" applyFont="1" applyFill="1" applyBorder="1" applyAlignment="1" applyProtection="1">
      <alignment vertical="top"/>
      <protection locked="0"/>
    </xf>
    <xf numFmtId="0" fontId="33" fillId="17" borderId="8" xfId="10" applyFont="1" applyFill="1" applyBorder="1" applyAlignment="1">
      <alignment vertical="top"/>
    </xf>
    <xf numFmtId="3" fontId="20" fillId="0" borderId="8" xfId="10" applyNumberFormat="1" applyFont="1" applyFill="1" applyBorder="1" applyAlignment="1" applyProtection="1">
      <alignment horizontal="center" vertical="top"/>
      <protection locked="0"/>
    </xf>
    <xf numFmtId="0" fontId="21" fillId="0" borderId="8" xfId="10" applyFont="1" applyFill="1" applyBorder="1" applyAlignment="1">
      <alignment vertical="top"/>
    </xf>
    <xf numFmtId="0" fontId="21" fillId="0" borderId="8" xfId="11" applyNumberFormat="1" applyFont="1" applyFill="1" applyBorder="1" applyAlignment="1" applyProtection="1">
      <alignment vertical="top"/>
      <protection locked="0"/>
    </xf>
    <xf numFmtId="3" fontId="15" fillId="0" borderId="0" xfId="10" applyNumberFormat="1" applyFont="1" applyAlignment="1" applyProtection="1">
      <alignment vertical="top"/>
      <protection locked="0"/>
    </xf>
    <xf numFmtId="0" fontId="4" fillId="0" borderId="8" xfId="10" applyFont="1" applyFill="1" applyBorder="1" applyAlignment="1">
      <alignment horizontal="center" vertical="top"/>
    </xf>
    <xf numFmtId="3" fontId="20" fillId="17" borderId="8" xfId="10" applyNumberFormat="1" applyFont="1" applyFill="1" applyBorder="1" applyAlignment="1" applyProtection="1">
      <alignment horizontal="center" vertical="top"/>
      <protection locked="0"/>
    </xf>
    <xf numFmtId="0" fontId="4" fillId="17" borderId="8" xfId="10" applyFont="1" applyFill="1" applyBorder="1" applyAlignment="1">
      <alignment horizontal="center" vertical="top"/>
    </xf>
    <xf numFmtId="0" fontId="0" fillId="17" borderId="8" xfId="0" applyNumberFormat="1" applyFill="1" applyBorder="1"/>
    <xf numFmtId="0" fontId="21" fillId="17" borderId="8" xfId="10" applyNumberFormat="1" applyFont="1" applyFill="1" applyBorder="1" applyAlignment="1">
      <alignment vertical="top"/>
    </xf>
    <xf numFmtId="0" fontId="21" fillId="0" borderId="8" xfId="10" applyNumberFormat="1" applyFont="1" applyFill="1" applyBorder="1" applyAlignment="1">
      <alignment vertical="top"/>
    </xf>
    <xf numFmtId="0" fontId="21" fillId="17" borderId="8" xfId="10" applyNumberFormat="1" applyFont="1" applyFill="1" applyBorder="1"/>
    <xf numFmtId="0" fontId="21" fillId="0" borderId="8" xfId="10" applyFont="1" applyFill="1" applyBorder="1" applyAlignment="1">
      <alignment vertical="top" wrapText="1"/>
    </xf>
    <xf numFmtId="164" fontId="21" fillId="0" borderId="8" xfId="11" applyNumberFormat="1" applyFont="1" applyFill="1" applyBorder="1" applyAlignment="1" applyProtection="1">
      <alignment vertical="top"/>
      <protection locked="0"/>
    </xf>
    <xf numFmtId="164" fontId="21" fillId="0" borderId="8" xfId="9" applyNumberFormat="1" applyFont="1" applyFill="1" applyBorder="1" applyAlignment="1" applyProtection="1">
      <alignment vertical="top"/>
      <protection locked="0"/>
    </xf>
    <xf numFmtId="0" fontId="21" fillId="0" borderId="8" xfId="8" applyNumberFormat="1" applyFont="1" applyFill="1" applyBorder="1" applyAlignment="1" applyProtection="1">
      <alignment vertical="top"/>
      <protection locked="0"/>
    </xf>
    <xf numFmtId="0" fontId="21" fillId="0" borderId="8" xfId="11" applyNumberFormat="1" applyFont="1" applyFill="1" applyBorder="1" applyAlignment="1" applyProtection="1">
      <alignment vertical="top" wrapText="1"/>
      <protection locked="0"/>
    </xf>
    <xf numFmtId="3" fontId="20" fillId="17" borderId="8" xfId="10" applyNumberFormat="1" applyFont="1" applyFill="1" applyBorder="1" applyAlignment="1" applyProtection="1">
      <alignment horizontal="center" vertical="center"/>
      <protection locked="0"/>
    </xf>
    <xf numFmtId="0" fontId="4" fillId="0" borderId="8" xfId="10" applyFont="1" applyFill="1" applyBorder="1" applyAlignment="1">
      <alignment horizontal="center" vertical="center"/>
    </xf>
    <xf numFmtId="0" fontId="21" fillId="0" borderId="8" xfId="10" applyFont="1" applyFill="1" applyBorder="1"/>
    <xf numFmtId="0" fontId="21" fillId="0" borderId="8" xfId="10" applyNumberFormat="1" applyFont="1" applyFill="1" applyBorder="1"/>
    <xf numFmtId="0" fontId="21" fillId="0" borderId="8" xfId="11" applyNumberFormat="1" applyFont="1" applyFill="1" applyBorder="1" applyProtection="1">
      <protection locked="0"/>
    </xf>
    <xf numFmtId="164" fontId="21" fillId="0" borderId="8" xfId="11" applyNumberFormat="1" applyFont="1" applyFill="1" applyBorder="1" applyProtection="1">
      <protection locked="0"/>
    </xf>
    <xf numFmtId="0" fontId="21" fillId="17" borderId="8" xfId="10" applyNumberFormat="1" applyFont="1" applyFill="1" applyBorder="1" applyAlignment="1">
      <alignment horizontal="right"/>
    </xf>
    <xf numFmtId="3" fontId="15" fillId="0" borderId="8" xfId="10" applyNumberFormat="1" applyFont="1" applyBorder="1" applyProtection="1">
      <protection locked="0"/>
    </xf>
    <xf numFmtId="3" fontId="17" fillId="0" borderId="17"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28" fillId="0" borderId="0" xfId="0" applyNumberFormat="1" applyFont="1" applyBorder="1" applyAlignment="1"/>
    <xf numFmtId="3" fontId="15" fillId="0" borderId="0" xfId="0" applyNumberFormat="1" applyFont="1" applyBorder="1" applyAlignment="1">
      <alignment horizontal="center" vertical="center"/>
    </xf>
    <xf numFmtId="3" fontId="15" fillId="0" borderId="0" xfId="0" applyNumberFormat="1" applyFont="1" applyAlignment="1"/>
    <xf numFmtId="3" fontId="15" fillId="0" borderId="8" xfId="0" applyNumberFormat="1" applyFont="1" applyBorder="1" applyProtection="1">
      <protection locked="0"/>
    </xf>
    <xf numFmtId="3" fontId="15" fillId="0" borderId="29" xfId="0" applyNumberFormat="1" applyFont="1" applyBorder="1" applyProtection="1">
      <protection locked="0"/>
    </xf>
    <xf numFmtId="3" fontId="18" fillId="0" borderId="23" xfId="0" applyNumberFormat="1" applyFont="1" applyBorder="1"/>
    <xf numFmtId="0" fontId="14" fillId="0" borderId="0" xfId="2" applyFont="1" applyAlignment="1">
      <alignment horizontal="left"/>
    </xf>
    <xf numFmtId="0" fontId="14" fillId="0" borderId="0" xfId="2" applyFont="1" applyAlignment="1">
      <alignment horizontal="left" vertical="top" wrapText="1"/>
    </xf>
    <xf numFmtId="3" fontId="19" fillId="0" borderId="39" xfId="0" applyNumberFormat="1" applyFont="1" applyBorder="1" applyAlignment="1">
      <alignment horizontal="center" vertical="center" wrapText="1"/>
    </xf>
    <xf numFmtId="38" fontId="15" fillId="0" borderId="8" xfId="0" applyNumberFormat="1" applyFont="1" applyBorder="1" applyAlignment="1" applyProtection="1">
      <alignment horizontal="right"/>
      <protection locked="0"/>
    </xf>
    <xf numFmtId="3" fontId="19" fillId="0" borderId="18" xfId="0" applyNumberFormat="1" applyFont="1" applyBorder="1" applyAlignment="1">
      <alignment horizontal="center" vertical="center"/>
    </xf>
    <xf numFmtId="3" fontId="15" fillId="0" borderId="0" xfId="0" applyNumberFormat="1" applyFont="1" applyBorder="1"/>
    <xf numFmtId="3" fontId="15" fillId="0" borderId="0" xfId="0" applyNumberFormat="1" applyFont="1" applyBorder="1" applyAlignment="1"/>
    <xf numFmtId="4" fontId="21" fillId="0" borderId="0" xfId="0" applyNumberFormat="1" applyFont="1" applyAlignment="1">
      <alignment horizontal="left"/>
    </xf>
    <xf numFmtId="4" fontId="15" fillId="0" borderId="0" xfId="0" applyNumberFormat="1" applyFont="1" applyAlignment="1">
      <alignment horizontal="left"/>
    </xf>
    <xf numFmtId="3" fontId="18" fillId="0" borderId="64" xfId="0" applyNumberFormat="1" applyFont="1" applyBorder="1" applyAlignment="1">
      <alignment horizontal="right"/>
    </xf>
    <xf numFmtId="0" fontId="15" fillId="0" borderId="0" xfId="0" applyFont="1" applyBorder="1" applyAlignment="1">
      <alignment horizontal="left"/>
    </xf>
    <xf numFmtId="3" fontId="2" fillId="0" borderId="36" xfId="0" applyNumberFormat="1" applyFont="1" applyFill="1" applyBorder="1" applyAlignment="1" applyProtection="1">
      <protection locked="0"/>
    </xf>
    <xf numFmtId="0" fontId="35" fillId="19" borderId="87" xfId="12" applyFont="1" applyFill="1" applyBorder="1"/>
    <xf numFmtId="0" fontId="35" fillId="19" borderId="51" xfId="12" applyFont="1" applyFill="1" applyBorder="1"/>
    <xf numFmtId="0" fontId="36" fillId="19" borderId="50" xfId="12" applyFont="1" applyFill="1" applyBorder="1" applyAlignment="1">
      <alignment horizontal="center"/>
    </xf>
    <xf numFmtId="164" fontId="36" fillId="19" borderId="50" xfId="12" applyNumberFormat="1" applyFont="1" applyFill="1" applyBorder="1" applyAlignment="1">
      <alignment horizontal="center"/>
    </xf>
    <xf numFmtId="3" fontId="36" fillId="19" borderId="44" xfId="12" applyNumberFormat="1" applyFont="1" applyFill="1" applyBorder="1" applyAlignment="1">
      <alignment horizontal="center"/>
    </xf>
    <xf numFmtId="0" fontId="37" fillId="19" borderId="88" xfId="12" applyFont="1" applyFill="1" applyBorder="1" applyAlignment="1">
      <alignment horizontal="center"/>
    </xf>
    <xf numFmtId="0" fontId="38" fillId="19" borderId="87" xfId="12" applyFont="1" applyFill="1" applyBorder="1" applyAlignment="1">
      <alignment horizontal="center"/>
    </xf>
    <xf numFmtId="0" fontId="37" fillId="19" borderId="50" xfId="12" applyFont="1" applyFill="1" applyBorder="1" applyAlignment="1">
      <alignment horizontal="centerContinuous"/>
    </xf>
    <xf numFmtId="0" fontId="37" fillId="19" borderId="50" xfId="12" applyFont="1" applyFill="1" applyBorder="1" applyAlignment="1">
      <alignment horizontal="center"/>
    </xf>
    <xf numFmtId="164" fontId="37" fillId="19" borderId="50" xfId="12" applyNumberFormat="1" applyFont="1" applyFill="1" applyBorder="1" applyAlignment="1">
      <alignment horizontal="center"/>
    </xf>
    <xf numFmtId="3" fontId="37" fillId="19" borderId="44" xfId="12" applyNumberFormat="1" applyFont="1" applyFill="1" applyBorder="1" applyAlignment="1">
      <alignment horizontal="center"/>
    </xf>
    <xf numFmtId="0" fontId="37" fillId="19" borderId="87" xfId="12" applyFont="1" applyFill="1" applyBorder="1" applyAlignment="1">
      <alignment horizontal="center"/>
    </xf>
    <xf numFmtId="0" fontId="38" fillId="0" borderId="89" xfId="12" applyFont="1" applyBorder="1"/>
    <xf numFmtId="3" fontId="38" fillId="0" borderId="8" xfId="12" applyNumberFormat="1" applyFont="1" applyBorder="1"/>
    <xf numFmtId="3" fontId="38" fillId="0" borderId="8" xfId="12" applyNumberFormat="1" applyFont="1" applyBorder="1" applyAlignment="1">
      <alignment horizontal="center"/>
    </xf>
    <xf numFmtId="164" fontId="38" fillId="0" borderId="8" xfId="12" applyNumberFormat="1" applyFont="1" applyBorder="1" applyAlignment="1">
      <alignment horizontal="center"/>
    </xf>
    <xf numFmtId="6" fontId="38" fillId="20" borderId="8" xfId="11" applyNumberFormat="1" applyFont="1" applyFill="1" applyBorder="1" applyAlignment="1">
      <alignment horizontal="center"/>
    </xf>
    <xf numFmtId="3" fontId="38" fillId="0" borderId="48" xfId="12" applyNumberFormat="1" applyFont="1" applyBorder="1" applyAlignment="1">
      <alignment horizontal="center"/>
    </xf>
    <xf numFmtId="3" fontId="38" fillId="0" borderId="90" xfId="12" applyNumberFormat="1" applyFont="1" applyBorder="1" applyAlignment="1">
      <alignment horizontal="center"/>
    </xf>
    <xf numFmtId="0" fontId="38" fillId="0" borderId="8" xfId="12" applyFont="1" applyBorder="1"/>
    <xf numFmtId="0" fontId="38" fillId="20" borderId="8" xfId="12" applyFont="1" applyFill="1" applyBorder="1"/>
    <xf numFmtId="0" fontId="38" fillId="0" borderId="90" xfId="12" applyFont="1" applyBorder="1"/>
    <xf numFmtId="0" fontId="38" fillId="0" borderId="91" xfId="12" applyFont="1" applyBorder="1"/>
    <xf numFmtId="0" fontId="38" fillId="0" borderId="3" xfId="12" applyFont="1" applyBorder="1"/>
    <xf numFmtId="3" fontId="38" fillId="0" borderId="10" xfId="12" applyNumberFormat="1" applyFont="1" applyBorder="1" applyAlignment="1">
      <alignment horizontal="center"/>
    </xf>
    <xf numFmtId="164" fontId="38" fillId="0" borderId="3" xfId="12" applyNumberFormat="1" applyFont="1" applyBorder="1" applyAlignment="1">
      <alignment horizontal="center"/>
    </xf>
    <xf numFmtId="6" fontId="38" fillId="20" borderId="10" xfId="11" applyNumberFormat="1" applyFont="1" applyFill="1" applyBorder="1" applyAlignment="1">
      <alignment horizontal="center"/>
    </xf>
    <xf numFmtId="3" fontId="38" fillId="0" borderId="3" xfId="12" applyNumberFormat="1" applyFont="1" applyBorder="1" applyAlignment="1">
      <alignment horizontal="center"/>
    </xf>
    <xf numFmtId="0" fontId="38" fillId="0" borderId="92" xfId="12" applyFont="1" applyBorder="1" applyAlignment="1">
      <alignment horizontal="center"/>
    </xf>
    <xf numFmtId="164" fontId="37" fillId="0" borderId="26" xfId="12" applyNumberFormat="1" applyFont="1" applyBorder="1" applyAlignment="1">
      <alignment horizontal="center"/>
    </xf>
    <xf numFmtId="3" fontId="38" fillId="0" borderId="5" xfId="12" applyNumberFormat="1" applyFont="1" applyBorder="1" applyAlignment="1">
      <alignment horizontal="center"/>
    </xf>
    <xf numFmtId="164" fontId="38" fillId="0" borderId="58" xfId="12" applyNumberFormat="1" applyFont="1" applyBorder="1" applyAlignment="1">
      <alignment horizontal="center"/>
    </xf>
    <xf numFmtId="3" fontId="38" fillId="0" borderId="7" xfId="12" applyNumberFormat="1" applyFont="1" applyBorder="1" applyAlignment="1">
      <alignment horizontal="center"/>
    </xf>
    <xf numFmtId="164" fontId="37" fillId="0" borderId="100" xfId="12" applyNumberFormat="1" applyFont="1" applyBorder="1" applyAlignment="1">
      <alignment horizontal="center"/>
    </xf>
    <xf numFmtId="6" fontId="37" fillId="0" borderId="101" xfId="11" applyNumberFormat="1" applyFont="1" applyBorder="1" applyAlignment="1">
      <alignment horizontal="center"/>
    </xf>
    <xf numFmtId="3" fontId="15" fillId="0" borderId="0" xfId="12" applyNumberFormat="1" applyFont="1" applyProtection="1">
      <protection locked="0"/>
    </xf>
    <xf numFmtId="0" fontId="2" fillId="0" borderId="0" xfId="12"/>
    <xf numFmtId="0" fontId="40" fillId="0" borderId="0" xfId="12" applyFont="1"/>
    <xf numFmtId="0" fontId="2" fillId="0" borderId="111" xfId="12" applyBorder="1"/>
    <xf numFmtId="0" fontId="35" fillId="0" borderId="0" xfId="12" applyFont="1"/>
    <xf numFmtId="0" fontId="35" fillId="0" borderId="0" xfId="12" applyFont="1" applyAlignment="1">
      <alignment horizontal="center"/>
    </xf>
    <xf numFmtId="164" fontId="35" fillId="0" borderId="105" xfId="12" applyNumberFormat="1" applyFont="1" applyBorder="1" applyAlignment="1">
      <alignment horizontal="center"/>
    </xf>
    <xf numFmtId="3" fontId="35" fillId="0" borderId="105" xfId="12" applyNumberFormat="1" applyFont="1" applyBorder="1" applyAlignment="1">
      <alignment horizontal="center"/>
    </xf>
    <xf numFmtId="9" fontId="41" fillId="0" borderId="0" xfId="6" applyFont="1"/>
    <xf numFmtId="0" fontId="41" fillId="0" borderId="0" xfId="12" applyFont="1"/>
    <xf numFmtId="0" fontId="42" fillId="0" borderId="0" xfId="12" applyFont="1" applyAlignment="1">
      <alignment horizontal="center"/>
    </xf>
    <xf numFmtId="164" fontId="42" fillId="0" borderId="0" xfId="12" applyNumberFormat="1" applyFont="1" applyAlignment="1">
      <alignment horizontal="center"/>
    </xf>
    <xf numFmtId="3" fontId="42" fillId="0" borderId="0" xfId="12" applyNumberFormat="1" applyFont="1" applyAlignment="1">
      <alignment horizontal="center"/>
    </xf>
    <xf numFmtId="0" fontId="41" fillId="0" borderId="0" xfId="12" applyFont="1" applyAlignment="1">
      <alignment horizontal="center"/>
    </xf>
    <xf numFmtId="0" fontId="42" fillId="0" borderId="0" xfId="12" applyFont="1" applyAlignment="1">
      <alignment horizontal="centerContinuous"/>
    </xf>
    <xf numFmtId="0" fontId="43" fillId="0" borderId="0" xfId="12" applyFont="1"/>
    <xf numFmtId="3" fontId="38" fillId="0" borderId="34" xfId="12" applyNumberFormat="1" applyFont="1" applyBorder="1" applyAlignment="1">
      <alignment horizontal="center"/>
    </xf>
    <xf numFmtId="0" fontId="43" fillId="0" borderId="17" xfId="12" applyFont="1" applyBorder="1"/>
    <xf numFmtId="3" fontId="37" fillId="0" borderId="29" xfId="12" applyNumberFormat="1" applyFont="1" applyBorder="1"/>
    <xf numFmtId="0" fontId="43" fillId="0" borderId="29" xfId="12" applyFont="1" applyBorder="1"/>
    <xf numFmtId="38" fontId="15" fillId="0" borderId="8" xfId="0" applyNumberFormat="1" applyFont="1" applyBorder="1" applyAlignment="1" applyProtection="1">
      <alignment horizontal="right"/>
      <protection locked="0"/>
    </xf>
    <xf numFmtId="49" fontId="15" fillId="0" borderId="8" xfId="0" applyNumberFormat="1" applyFont="1" applyBorder="1" applyAlignment="1" applyProtection="1">
      <alignment wrapText="1"/>
      <protection locked="0"/>
    </xf>
    <xf numFmtId="49" fontId="15" fillId="0" borderId="34" xfId="0" applyNumberFormat="1" applyFont="1" applyBorder="1" applyAlignment="1" applyProtection="1">
      <alignment wrapText="1"/>
      <protection locked="0"/>
    </xf>
    <xf numFmtId="3" fontId="15" fillId="3" borderId="23" xfId="0" applyNumberFormat="1" applyFont="1" applyFill="1" applyBorder="1" applyAlignment="1">
      <alignment horizontal="center" vertical="center"/>
    </xf>
    <xf numFmtId="3" fontId="15" fillId="3" borderId="14" xfId="0" applyNumberFormat="1" applyFont="1" applyFill="1" applyBorder="1" applyAlignment="1">
      <alignment horizontal="center" vertical="center"/>
    </xf>
    <xf numFmtId="3" fontId="15" fillId="3" borderId="15" xfId="0" applyNumberFormat="1" applyFont="1" applyFill="1" applyBorder="1" applyAlignment="1">
      <alignment horizontal="center" vertical="center"/>
    </xf>
    <xf numFmtId="3" fontId="18" fillId="4" borderId="23" xfId="0" applyNumberFormat="1" applyFont="1" applyFill="1" applyBorder="1" applyAlignment="1">
      <alignment horizontal="left"/>
    </xf>
    <xf numFmtId="3" fontId="18" fillId="4" borderId="66" xfId="0" applyNumberFormat="1" applyFont="1" applyFill="1" applyBorder="1" applyAlignment="1">
      <alignment horizontal="left"/>
    </xf>
    <xf numFmtId="3" fontId="18" fillId="4" borderId="14" xfId="0" applyNumberFormat="1" applyFont="1" applyFill="1" applyBorder="1" applyAlignment="1">
      <alignment horizontal="left"/>
    </xf>
    <xf numFmtId="3" fontId="18" fillId="4" borderId="15" xfId="0" applyNumberFormat="1" applyFont="1" applyFill="1" applyBorder="1" applyAlignment="1">
      <alignment horizontal="left"/>
    </xf>
    <xf numFmtId="3" fontId="18" fillId="4" borderId="53" xfId="0" applyNumberFormat="1" applyFont="1" applyFill="1" applyBorder="1" applyAlignment="1">
      <alignment horizontal="left"/>
    </xf>
    <xf numFmtId="3" fontId="28" fillId="0" borderId="0" xfId="0" applyNumberFormat="1" applyFont="1" applyBorder="1" applyAlignment="1"/>
    <xf numFmtId="3" fontId="15" fillId="0" borderId="0" xfId="0" applyNumberFormat="1" applyFont="1" applyBorder="1" applyAlignment="1">
      <alignment horizontal="center" vertical="center"/>
    </xf>
    <xf numFmtId="2" fontId="15" fillId="5" borderId="66" xfId="0" applyNumberFormat="1" applyFont="1" applyFill="1" applyBorder="1" applyAlignment="1">
      <alignment horizontal="center"/>
    </xf>
    <xf numFmtId="2" fontId="15" fillId="5" borderId="53" xfId="0" applyNumberFormat="1" applyFont="1" applyFill="1" applyBorder="1" applyAlignment="1">
      <alignment horizontal="center"/>
    </xf>
    <xf numFmtId="38" fontId="15" fillId="5" borderId="23" xfId="0" applyNumberFormat="1" applyFont="1" applyFill="1" applyBorder="1" applyAlignment="1" applyProtection="1">
      <alignment horizontal="center"/>
    </xf>
    <xf numFmtId="38" fontId="15" fillId="5" borderId="66" xfId="0" applyNumberFormat="1" applyFont="1" applyFill="1" applyBorder="1" applyAlignment="1" applyProtection="1">
      <alignment horizontal="center"/>
    </xf>
    <xf numFmtId="38" fontId="15" fillId="5" borderId="53" xfId="0" applyNumberFormat="1" applyFont="1" applyFill="1" applyBorder="1" applyAlignment="1" applyProtection="1">
      <alignment horizontal="center"/>
    </xf>
    <xf numFmtId="3" fontId="17" fillId="2" borderId="71" xfId="0" applyNumberFormat="1" applyFont="1" applyFill="1" applyBorder="1" applyAlignment="1">
      <alignment horizontal="center"/>
    </xf>
    <xf numFmtId="3" fontId="17" fillId="2" borderId="67" xfId="0" applyNumberFormat="1" applyFont="1" applyFill="1" applyBorder="1" applyAlignment="1">
      <alignment horizontal="center"/>
    </xf>
    <xf numFmtId="3" fontId="17" fillId="2" borderId="72" xfId="0" applyNumberFormat="1" applyFont="1" applyFill="1" applyBorder="1" applyAlignment="1">
      <alignment horizontal="center"/>
    </xf>
    <xf numFmtId="0" fontId="15" fillId="6" borderId="69" xfId="0" applyNumberFormat="1" applyFont="1" applyFill="1" applyBorder="1" applyAlignment="1" applyProtection="1">
      <alignment horizontal="center"/>
      <protection locked="0"/>
    </xf>
    <xf numFmtId="0" fontId="15" fillId="6" borderId="16" xfId="0" applyNumberFormat="1" applyFont="1" applyFill="1" applyBorder="1" applyAlignment="1" applyProtection="1">
      <alignment horizontal="center"/>
      <protection locked="0"/>
    </xf>
    <xf numFmtId="0" fontId="15" fillId="6" borderId="70" xfId="0" applyNumberFormat="1" applyFont="1" applyFill="1" applyBorder="1" applyAlignment="1" applyProtection="1">
      <alignment horizontal="center"/>
      <protection locked="0"/>
    </xf>
    <xf numFmtId="0" fontId="15" fillId="6" borderId="48" xfId="0" applyNumberFormat="1" applyFont="1" applyFill="1" applyBorder="1" applyAlignment="1" applyProtection="1">
      <alignment horizontal="center"/>
      <protection locked="0"/>
    </xf>
    <xf numFmtId="0" fontId="15" fillId="6" borderId="19" xfId="0" applyNumberFormat="1" applyFont="1" applyFill="1" applyBorder="1" applyAlignment="1" applyProtection="1">
      <alignment horizontal="center"/>
      <protection locked="0"/>
    </xf>
    <xf numFmtId="0" fontId="15" fillId="6" borderId="55" xfId="0" applyNumberFormat="1" applyFont="1" applyFill="1" applyBorder="1" applyAlignment="1" applyProtection="1">
      <alignment horizontal="center"/>
      <protection locked="0"/>
    </xf>
    <xf numFmtId="165" fontId="15" fillId="6" borderId="48" xfId="0" applyNumberFormat="1" applyFont="1" applyFill="1" applyBorder="1" applyAlignment="1" applyProtection="1">
      <alignment horizontal="center"/>
      <protection locked="0"/>
    </xf>
    <xf numFmtId="165" fontId="15" fillId="6" borderId="19" xfId="0" applyNumberFormat="1" applyFont="1" applyFill="1" applyBorder="1" applyAlignment="1" applyProtection="1">
      <alignment horizontal="center"/>
      <protection locked="0"/>
    </xf>
    <xf numFmtId="165" fontId="15" fillId="6" borderId="55" xfId="0" applyNumberFormat="1" applyFont="1" applyFill="1" applyBorder="1" applyAlignment="1" applyProtection="1">
      <alignment horizontal="center"/>
      <protection locked="0"/>
    </xf>
    <xf numFmtId="0" fontId="15" fillId="6" borderId="51" xfId="0" applyNumberFormat="1" applyFont="1" applyFill="1" applyBorder="1" applyAlignment="1" applyProtection="1">
      <alignment horizontal="center"/>
      <protection locked="0"/>
    </xf>
    <xf numFmtId="0" fontId="15" fillId="6" borderId="0" xfId="0" applyNumberFormat="1" applyFont="1" applyFill="1" applyBorder="1" applyAlignment="1" applyProtection="1">
      <alignment horizontal="center"/>
      <protection locked="0"/>
    </xf>
    <xf numFmtId="0" fontId="15" fillId="6" borderId="18" xfId="0" applyNumberFormat="1" applyFont="1" applyFill="1" applyBorder="1" applyAlignment="1" applyProtection="1">
      <alignment horizontal="center"/>
      <protection locked="0"/>
    </xf>
    <xf numFmtId="3" fontId="17" fillId="0" borderId="13"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3" fontId="17" fillId="0" borderId="17"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15" fillId="0" borderId="48" xfId="0" applyNumberFormat="1" applyFont="1" applyBorder="1" applyAlignment="1" applyProtection="1">
      <alignment horizontal="left" wrapText="1"/>
    </xf>
    <xf numFmtId="3" fontId="15" fillId="0" borderId="19" xfId="0" applyNumberFormat="1" applyFont="1" applyBorder="1" applyAlignment="1" applyProtection="1">
      <alignment horizontal="left" wrapText="1"/>
    </xf>
    <xf numFmtId="3" fontId="15" fillId="0" borderId="62" xfId="0" applyNumberFormat="1" applyFont="1" applyBorder="1" applyAlignment="1" applyProtection="1">
      <alignment horizontal="left" wrapText="1"/>
    </xf>
    <xf numFmtId="3" fontId="15" fillId="0" borderId="48" xfId="0" applyNumberFormat="1" applyFont="1" applyBorder="1" applyAlignment="1" applyProtection="1">
      <alignment horizontal="left"/>
    </xf>
    <xf numFmtId="3" fontId="15" fillId="0" borderId="19" xfId="0" applyNumberFormat="1" applyFont="1" applyBorder="1" applyAlignment="1" applyProtection="1">
      <alignment horizontal="left"/>
    </xf>
    <xf numFmtId="3" fontId="15" fillId="0" borderId="62" xfId="0" applyNumberFormat="1" applyFont="1" applyBorder="1" applyAlignment="1" applyProtection="1">
      <alignment horizontal="left"/>
    </xf>
    <xf numFmtId="3" fontId="15" fillId="0" borderId="37" xfId="0" applyNumberFormat="1" applyFont="1" applyBorder="1" applyAlignment="1" applyProtection="1">
      <alignment horizontal="left"/>
    </xf>
    <xf numFmtId="3" fontId="15" fillId="0" borderId="20" xfId="0" applyNumberFormat="1" applyFont="1" applyBorder="1" applyAlignment="1" applyProtection="1">
      <alignment horizontal="left"/>
    </xf>
    <xf numFmtId="3" fontId="15" fillId="0" borderId="12" xfId="0" applyNumberFormat="1" applyFont="1" applyBorder="1" applyAlignment="1" applyProtection="1">
      <alignment horizontal="left"/>
    </xf>
    <xf numFmtId="3" fontId="28" fillId="0" borderId="0" xfId="0" applyNumberFormat="1" applyFont="1" applyBorder="1" applyAlignment="1" applyProtection="1">
      <protection locked="0"/>
    </xf>
    <xf numFmtId="3" fontId="15" fillId="0" borderId="0" xfId="0" applyNumberFormat="1" applyFont="1" applyBorder="1" applyAlignment="1" applyProtection="1">
      <alignment horizontal="center" vertical="center"/>
      <protection locked="0"/>
    </xf>
    <xf numFmtId="3" fontId="15" fillId="0" borderId="0" xfId="0" applyNumberFormat="1" applyFont="1" applyBorder="1" applyAlignment="1" applyProtection="1">
      <protection locked="0"/>
    </xf>
    <xf numFmtId="3" fontId="15" fillId="0" borderId="48" xfId="0" applyNumberFormat="1" applyFont="1" applyBorder="1" applyAlignment="1" applyProtection="1">
      <alignment horizontal="left" vertical="top" wrapText="1"/>
    </xf>
    <xf numFmtId="3" fontId="15" fillId="0" borderId="19" xfId="0" applyNumberFormat="1" applyFont="1" applyBorder="1" applyAlignment="1" applyProtection="1">
      <alignment horizontal="left" vertical="top" wrapText="1"/>
    </xf>
    <xf numFmtId="3" fontId="15" fillId="0" borderId="62" xfId="0" applyNumberFormat="1" applyFont="1" applyBorder="1" applyAlignment="1" applyProtection="1">
      <alignment horizontal="left" vertical="top" wrapText="1"/>
    </xf>
    <xf numFmtId="3" fontId="15" fillId="0" borderId="1" xfId="0" applyNumberFormat="1" applyFont="1" applyBorder="1" applyAlignment="1" applyProtection="1">
      <alignment horizontal="right"/>
      <protection hidden="1"/>
    </xf>
    <xf numFmtId="3" fontId="15" fillId="0" borderId="74" xfId="0" applyNumberFormat="1" applyFont="1" applyBorder="1" applyAlignment="1" applyProtection="1">
      <alignment horizontal="right"/>
      <protection hidden="1"/>
    </xf>
    <xf numFmtId="3" fontId="31" fillId="0" borderId="8" xfId="0" applyNumberFormat="1" applyFont="1" applyBorder="1" applyAlignment="1" applyProtection="1">
      <alignment horizontal="left"/>
      <protection hidden="1"/>
    </xf>
    <xf numFmtId="0" fontId="19" fillId="10" borderId="48" xfId="0" applyNumberFormat="1" applyFont="1" applyFill="1" applyBorder="1" applyAlignment="1" applyProtection="1">
      <alignment horizontal="left" vertical="center"/>
      <protection locked="0"/>
    </xf>
    <xf numFmtId="0" fontId="19" fillId="10" borderId="19" xfId="0" applyNumberFormat="1" applyFont="1" applyFill="1" applyBorder="1" applyAlignment="1" applyProtection="1">
      <alignment horizontal="left" vertical="center"/>
      <protection locked="0"/>
    </xf>
    <xf numFmtId="0" fontId="19" fillId="10" borderId="62" xfId="0" applyNumberFormat="1" applyFont="1" applyFill="1" applyBorder="1" applyAlignment="1" applyProtection="1">
      <alignment horizontal="left" vertical="center"/>
      <protection locked="0"/>
    </xf>
    <xf numFmtId="3" fontId="15" fillId="0" borderId="48" xfId="0" applyNumberFormat="1" applyFont="1" applyBorder="1" applyAlignment="1" applyProtection="1">
      <alignment horizontal="center" vertical="center"/>
      <protection hidden="1"/>
    </xf>
    <xf numFmtId="3" fontId="15" fillId="0" borderId="19" xfId="0" applyNumberFormat="1" applyFont="1" applyBorder="1" applyAlignment="1" applyProtection="1">
      <alignment horizontal="center" vertical="center"/>
      <protection hidden="1"/>
    </xf>
    <xf numFmtId="3" fontId="15" fillId="0" borderId="62" xfId="0" applyNumberFormat="1" applyFont="1" applyBorder="1" applyAlignment="1" applyProtection="1">
      <alignment horizontal="center" vertical="center"/>
      <protection hidden="1"/>
    </xf>
    <xf numFmtId="3" fontId="17" fillId="11" borderId="48" xfId="0" applyNumberFormat="1" applyFont="1" applyFill="1" applyBorder="1" applyAlignment="1" applyProtection="1">
      <alignment horizontal="center"/>
      <protection hidden="1"/>
    </xf>
    <xf numFmtId="3" fontId="17" fillId="11" borderId="19" xfId="0" applyNumberFormat="1" applyFont="1" applyFill="1" applyBorder="1" applyAlignment="1" applyProtection="1">
      <alignment horizontal="center"/>
      <protection hidden="1"/>
    </xf>
    <xf numFmtId="3" fontId="17" fillId="11" borderId="62" xfId="0" applyNumberFormat="1" applyFont="1" applyFill="1" applyBorder="1" applyAlignment="1" applyProtection="1">
      <alignment horizontal="center"/>
      <protection hidden="1"/>
    </xf>
    <xf numFmtId="0" fontId="17" fillId="0" borderId="8" xfId="0" applyNumberFormat="1" applyFont="1" applyBorder="1" applyAlignment="1" applyProtection="1">
      <alignment horizontal="center" vertical="center"/>
      <protection hidden="1"/>
    </xf>
    <xf numFmtId="3" fontId="18" fillId="4" borderId="48" xfId="0" applyNumberFormat="1" applyFont="1" applyFill="1" applyBorder="1" applyAlignment="1" applyProtection="1">
      <alignment horizontal="center"/>
    </xf>
    <xf numFmtId="3" fontId="18" fillId="4" borderId="19" xfId="0" applyNumberFormat="1" applyFont="1" applyFill="1" applyBorder="1" applyAlignment="1" applyProtection="1">
      <alignment horizontal="center"/>
    </xf>
    <xf numFmtId="3" fontId="18" fillId="4" borderId="62" xfId="0" applyNumberFormat="1" applyFont="1" applyFill="1" applyBorder="1" applyAlignment="1" applyProtection="1">
      <alignment horizontal="center"/>
    </xf>
    <xf numFmtId="3" fontId="18" fillId="13" borderId="48" xfId="0" applyNumberFormat="1" applyFont="1" applyFill="1" applyBorder="1" applyAlignment="1" applyProtection="1">
      <alignment horizontal="left"/>
      <protection hidden="1"/>
    </xf>
    <xf numFmtId="3" fontId="18" fillId="13" borderId="19" xfId="0" applyNumberFormat="1" applyFont="1" applyFill="1" applyBorder="1" applyAlignment="1" applyProtection="1">
      <alignment horizontal="left"/>
      <protection hidden="1"/>
    </xf>
    <xf numFmtId="3" fontId="18" fillId="13" borderId="62" xfId="0" applyNumberFormat="1" applyFont="1" applyFill="1" applyBorder="1" applyAlignment="1" applyProtection="1">
      <alignment horizontal="left"/>
      <protection hidden="1"/>
    </xf>
    <xf numFmtId="2" fontId="18" fillId="15" borderId="48" xfId="0" applyNumberFormat="1" applyFont="1" applyFill="1" applyBorder="1" applyAlignment="1" applyProtection="1">
      <alignment horizontal="left"/>
      <protection hidden="1"/>
    </xf>
    <xf numFmtId="2" fontId="18" fillId="15" borderId="19" xfId="0" applyNumberFormat="1" applyFont="1" applyFill="1" applyBorder="1" applyAlignment="1" applyProtection="1">
      <alignment horizontal="left"/>
      <protection hidden="1"/>
    </xf>
    <xf numFmtId="2" fontId="18" fillId="15" borderId="62" xfId="0" applyNumberFormat="1" applyFont="1" applyFill="1" applyBorder="1" applyAlignment="1" applyProtection="1">
      <alignment horizontal="left"/>
      <protection hidden="1"/>
    </xf>
    <xf numFmtId="3" fontId="15" fillId="14" borderId="48" xfId="0" applyNumberFormat="1" applyFont="1" applyFill="1" applyBorder="1" applyAlignment="1" applyProtection="1">
      <alignment horizontal="left" vertical="center"/>
      <protection hidden="1"/>
    </xf>
    <xf numFmtId="3" fontId="15" fillId="14" borderId="19" xfId="0" applyNumberFormat="1" applyFont="1" applyFill="1" applyBorder="1" applyAlignment="1" applyProtection="1">
      <alignment horizontal="left" vertical="center"/>
      <protection hidden="1"/>
    </xf>
    <xf numFmtId="3" fontId="15" fillId="14" borderId="62" xfId="0" applyNumberFormat="1" applyFont="1" applyFill="1" applyBorder="1" applyAlignment="1" applyProtection="1">
      <alignment horizontal="left" vertical="center"/>
      <protection hidden="1"/>
    </xf>
    <xf numFmtId="3" fontId="18" fillId="16" borderId="48" xfId="0" applyNumberFormat="1" applyFont="1" applyFill="1" applyBorder="1" applyAlignment="1" applyProtection="1">
      <alignment horizontal="left"/>
      <protection hidden="1"/>
    </xf>
    <xf numFmtId="3" fontId="18" fillId="16" borderId="19" xfId="0" applyNumberFormat="1" applyFont="1" applyFill="1" applyBorder="1" applyAlignment="1" applyProtection="1">
      <alignment horizontal="left"/>
      <protection hidden="1"/>
    </xf>
    <xf numFmtId="3" fontId="18" fillId="16" borderId="62" xfId="0" applyNumberFormat="1" applyFont="1" applyFill="1" applyBorder="1" applyAlignment="1" applyProtection="1">
      <alignment horizontal="left"/>
      <protection hidden="1"/>
    </xf>
    <xf numFmtId="3" fontId="18" fillId="0" borderId="0" xfId="0" applyNumberFormat="1" applyFont="1" applyBorder="1" applyAlignment="1" applyProtection="1">
      <alignment horizontal="center"/>
      <protection hidden="1"/>
    </xf>
    <xf numFmtId="3" fontId="18" fillId="0" borderId="81" xfId="0" applyNumberFormat="1" applyFont="1" applyBorder="1" applyAlignment="1" applyProtection="1">
      <alignment horizontal="center"/>
      <protection hidden="1"/>
    </xf>
    <xf numFmtId="165" fontId="19" fillId="10" borderId="48" xfId="0" applyNumberFormat="1" applyFont="1" applyFill="1" applyBorder="1" applyAlignment="1" applyProtection="1">
      <alignment horizontal="left" vertical="center"/>
      <protection locked="0"/>
    </xf>
    <xf numFmtId="165" fontId="19" fillId="10" borderId="19" xfId="0" applyNumberFormat="1" applyFont="1" applyFill="1" applyBorder="1" applyAlignment="1" applyProtection="1">
      <alignment horizontal="left" vertical="center"/>
      <protection locked="0"/>
    </xf>
    <xf numFmtId="165" fontId="19" fillId="10" borderId="62" xfId="0" applyNumberFormat="1" applyFont="1" applyFill="1" applyBorder="1" applyAlignment="1" applyProtection="1">
      <alignment horizontal="left" vertical="center"/>
      <protection locked="0"/>
    </xf>
    <xf numFmtId="3" fontId="18" fillId="0" borderId="0" xfId="0" applyNumberFormat="1" applyFont="1" applyBorder="1" applyAlignment="1" applyProtection="1">
      <alignment horizontal="center" vertical="center"/>
      <protection hidden="1"/>
    </xf>
    <xf numFmtId="3" fontId="18" fillId="0" borderId="81" xfId="0" applyNumberFormat="1" applyFont="1" applyBorder="1" applyAlignment="1" applyProtection="1">
      <alignment horizontal="center" vertical="center"/>
      <protection hidden="1"/>
    </xf>
    <xf numFmtId="14" fontId="19" fillId="10" borderId="48" xfId="0" applyNumberFormat="1" applyFont="1" applyFill="1" applyBorder="1" applyAlignment="1" applyProtection="1">
      <alignment horizontal="left" vertical="center"/>
      <protection locked="0"/>
    </xf>
    <xf numFmtId="14" fontId="19" fillId="10" borderId="19" xfId="0" applyNumberFormat="1" applyFont="1" applyFill="1" applyBorder="1" applyAlignment="1" applyProtection="1">
      <alignment horizontal="left" vertical="center"/>
      <protection locked="0"/>
    </xf>
    <xf numFmtId="14" fontId="19" fillId="10" borderId="62" xfId="0" applyNumberFormat="1" applyFont="1" applyFill="1" applyBorder="1" applyAlignment="1" applyProtection="1">
      <alignment horizontal="left" vertical="center"/>
      <protection locked="0"/>
    </xf>
    <xf numFmtId="3" fontId="15" fillId="0" borderId="36" xfId="0" applyNumberFormat="1" applyFont="1" applyBorder="1" applyAlignment="1" applyProtection="1">
      <alignment horizontal="center"/>
      <protection hidden="1"/>
    </xf>
    <xf numFmtId="3" fontId="15" fillId="0" borderId="58" xfId="0" applyNumberFormat="1" applyFont="1" applyBorder="1" applyAlignment="1" applyProtection="1">
      <alignment horizontal="center"/>
      <protection hidden="1"/>
    </xf>
    <xf numFmtId="0" fontId="15" fillId="6" borderId="32" xfId="0" applyNumberFormat="1" applyFont="1" applyFill="1" applyBorder="1" applyAlignment="1" applyProtection="1">
      <alignment horizontal="center"/>
    </xf>
    <xf numFmtId="0" fontId="15" fillId="6" borderId="64" xfId="0" applyNumberFormat="1" applyFont="1" applyFill="1" applyBorder="1" applyAlignment="1" applyProtection="1">
      <alignment horizontal="center"/>
    </xf>
    <xf numFmtId="0" fontId="15" fillId="6" borderId="42" xfId="0" applyNumberFormat="1" applyFont="1" applyFill="1" applyBorder="1" applyAlignment="1" applyProtection="1">
      <alignment horizontal="center"/>
    </xf>
    <xf numFmtId="3" fontId="15" fillId="3" borderId="66" xfId="0" applyNumberFormat="1" applyFont="1" applyFill="1" applyBorder="1" applyAlignment="1">
      <alignment horizontal="center" vertical="center"/>
    </xf>
    <xf numFmtId="3" fontId="15" fillId="3" borderId="53" xfId="0" applyNumberFormat="1" applyFont="1" applyFill="1" applyBorder="1" applyAlignment="1">
      <alignment horizontal="center" vertical="center"/>
    </xf>
    <xf numFmtId="0" fontId="15" fillId="6" borderId="69" xfId="0" applyNumberFormat="1" applyFont="1" applyFill="1" applyBorder="1" applyAlignment="1" applyProtection="1">
      <alignment horizontal="center"/>
    </xf>
    <xf numFmtId="0" fontId="15" fillId="6" borderId="16" xfId="0" applyNumberFormat="1" applyFont="1" applyFill="1" applyBorder="1" applyAlignment="1" applyProtection="1">
      <alignment horizontal="center"/>
    </xf>
    <xf numFmtId="0" fontId="15" fillId="6" borderId="70" xfId="0" applyNumberFormat="1" applyFont="1" applyFill="1" applyBorder="1" applyAlignment="1" applyProtection="1">
      <alignment horizontal="center"/>
    </xf>
    <xf numFmtId="0" fontId="15" fillId="6" borderId="48" xfId="0" applyNumberFormat="1" applyFont="1" applyFill="1" applyBorder="1" applyAlignment="1" applyProtection="1">
      <alignment horizontal="center"/>
    </xf>
    <xf numFmtId="0" fontId="15" fillId="6" borderId="19" xfId="0" applyNumberFormat="1" applyFont="1" applyFill="1" applyBorder="1" applyAlignment="1" applyProtection="1">
      <alignment horizontal="center"/>
    </xf>
    <xf numFmtId="0" fontId="15" fillId="6" borderId="55" xfId="0" applyNumberFormat="1" applyFont="1" applyFill="1" applyBorder="1" applyAlignment="1" applyProtection="1">
      <alignment horizontal="center"/>
    </xf>
    <xf numFmtId="165" fontId="15" fillId="6" borderId="48" xfId="0" applyNumberFormat="1" applyFont="1" applyFill="1" applyBorder="1" applyAlignment="1" applyProtection="1">
      <alignment horizontal="center"/>
    </xf>
    <xf numFmtId="165" fontId="15" fillId="6" borderId="19" xfId="0" applyNumberFormat="1" applyFont="1" applyFill="1" applyBorder="1" applyAlignment="1" applyProtection="1">
      <alignment horizontal="center"/>
    </xf>
    <xf numFmtId="165" fontId="15" fillId="6" borderId="55" xfId="0" applyNumberFormat="1" applyFont="1" applyFill="1" applyBorder="1" applyAlignment="1" applyProtection="1">
      <alignment horizontal="center"/>
    </xf>
    <xf numFmtId="3" fontId="17" fillId="2" borderId="57" xfId="0" applyNumberFormat="1" applyFont="1" applyFill="1" applyBorder="1" applyAlignment="1">
      <alignment horizontal="center"/>
    </xf>
    <xf numFmtId="3" fontId="17" fillId="2" borderId="68" xfId="0" applyNumberFormat="1" applyFont="1" applyFill="1" applyBorder="1" applyAlignment="1">
      <alignment horizontal="center"/>
    </xf>
    <xf numFmtId="3" fontId="15" fillId="0" borderId="10" xfId="0" applyNumberFormat="1" applyFont="1" applyBorder="1" applyAlignment="1" applyProtection="1">
      <alignment horizontal="left"/>
      <protection locked="0"/>
    </xf>
    <xf numFmtId="3" fontId="15" fillId="0" borderId="35" xfId="0" applyNumberFormat="1" applyFont="1" applyBorder="1" applyAlignment="1" applyProtection="1">
      <alignment horizontal="left"/>
      <protection locked="0"/>
    </xf>
    <xf numFmtId="3" fontId="15" fillId="0" borderId="60" xfId="0" applyNumberFormat="1" applyFont="1" applyFill="1" applyBorder="1" applyAlignment="1" applyProtection="1">
      <alignment horizontal="left"/>
      <protection locked="0"/>
    </xf>
    <xf numFmtId="3" fontId="15" fillId="0" borderId="27" xfId="0" applyNumberFormat="1" applyFont="1" applyFill="1" applyBorder="1" applyAlignment="1" applyProtection="1">
      <alignment horizontal="left"/>
      <protection locked="0"/>
    </xf>
    <xf numFmtId="3" fontId="15" fillId="0" borderId="29" xfId="0" applyNumberFormat="1" applyFont="1" applyBorder="1" applyAlignment="1" applyProtection="1">
      <protection locked="0"/>
    </xf>
    <xf numFmtId="3" fontId="15" fillId="0" borderId="8" xfId="0" applyNumberFormat="1" applyFont="1" applyBorder="1" applyAlignment="1" applyProtection="1">
      <protection locked="0"/>
    </xf>
    <xf numFmtId="3" fontId="15" fillId="0" borderId="34" xfId="0" applyNumberFormat="1" applyFont="1" applyBorder="1" applyAlignment="1" applyProtection="1">
      <protection locked="0"/>
    </xf>
    <xf numFmtId="3" fontId="15" fillId="0" borderId="29" xfId="0" applyNumberFormat="1" applyFont="1" applyBorder="1" applyAlignment="1" applyProtection="1">
      <alignment vertical="top"/>
      <protection locked="0"/>
    </xf>
    <xf numFmtId="3" fontId="15" fillId="0" borderId="8" xfId="0" applyNumberFormat="1" applyFont="1" applyBorder="1" applyAlignment="1" applyProtection="1">
      <alignment vertical="top"/>
      <protection locked="0"/>
    </xf>
    <xf numFmtId="3" fontId="15" fillId="0" borderId="34" xfId="0" applyNumberFormat="1" applyFont="1" applyBorder="1" applyAlignment="1" applyProtection="1">
      <alignment vertical="top"/>
      <protection locked="0"/>
    </xf>
    <xf numFmtId="3" fontId="15" fillId="0" borderId="0" xfId="0" applyNumberFormat="1" applyFont="1" applyAlignment="1"/>
    <xf numFmtId="0" fontId="15" fillId="6" borderId="69" xfId="0" applyNumberFormat="1" applyFont="1" applyFill="1" applyBorder="1" applyAlignment="1">
      <alignment horizontal="center"/>
    </xf>
    <xf numFmtId="0" fontId="15" fillId="6" borderId="16" xfId="0" applyNumberFormat="1" applyFont="1" applyFill="1" applyBorder="1" applyAlignment="1">
      <alignment horizontal="center"/>
    </xf>
    <xf numFmtId="0" fontId="15" fillId="6" borderId="70" xfId="0" applyNumberFormat="1" applyFont="1" applyFill="1" applyBorder="1" applyAlignment="1">
      <alignment horizontal="center"/>
    </xf>
    <xf numFmtId="0" fontId="15" fillId="6" borderId="48" xfId="0" applyNumberFormat="1" applyFont="1" applyFill="1" applyBorder="1" applyAlignment="1">
      <alignment horizontal="center"/>
    </xf>
    <xf numFmtId="0" fontId="15" fillId="6" borderId="19" xfId="0" applyNumberFormat="1" applyFont="1" applyFill="1" applyBorder="1" applyAlignment="1">
      <alignment horizontal="center"/>
    </xf>
    <xf numFmtId="0" fontId="15" fillId="6" borderId="55" xfId="0" applyNumberFormat="1" applyFont="1" applyFill="1" applyBorder="1" applyAlignment="1">
      <alignment horizontal="center"/>
    </xf>
    <xf numFmtId="14" fontId="15" fillId="6" borderId="48" xfId="0" applyNumberFormat="1" applyFont="1" applyFill="1" applyBorder="1" applyAlignment="1">
      <alignment horizontal="center"/>
    </xf>
    <xf numFmtId="14" fontId="15" fillId="6" borderId="19" xfId="0" applyNumberFormat="1" applyFont="1" applyFill="1" applyBorder="1" applyAlignment="1">
      <alignment horizontal="center"/>
    </xf>
    <xf numFmtId="14" fontId="15" fillId="6" borderId="55" xfId="0" applyNumberFormat="1" applyFont="1" applyFill="1" applyBorder="1" applyAlignment="1">
      <alignment horizontal="center"/>
    </xf>
    <xf numFmtId="0" fontId="15" fillId="6" borderId="11" xfId="0" applyNumberFormat="1" applyFont="1" applyFill="1" applyBorder="1" applyAlignment="1">
      <alignment horizontal="center"/>
    </xf>
    <xf numFmtId="0" fontId="15" fillId="6" borderId="20" xfId="0" applyNumberFormat="1" applyFont="1" applyFill="1" applyBorder="1" applyAlignment="1">
      <alignment horizontal="center"/>
    </xf>
    <xf numFmtId="0" fontId="15" fillId="6" borderId="12" xfId="0" applyNumberFormat="1" applyFont="1" applyFill="1" applyBorder="1" applyAlignment="1">
      <alignment horizontal="center"/>
    </xf>
    <xf numFmtId="2" fontId="15" fillId="5" borderId="13" xfId="0" applyNumberFormat="1" applyFont="1" applyFill="1" applyBorder="1" applyAlignment="1">
      <alignment horizontal="center"/>
    </xf>
    <xf numFmtId="3" fontId="20" fillId="0" borderId="23" xfId="0" applyNumberFormat="1" applyFont="1" applyFill="1" applyBorder="1" applyAlignment="1">
      <alignment horizontal="center" wrapText="1"/>
    </xf>
    <xf numFmtId="3" fontId="20" fillId="0" borderId="66" xfId="0" applyNumberFormat="1" applyFont="1" applyFill="1" applyBorder="1" applyAlignment="1">
      <alignment horizontal="center" wrapText="1"/>
    </xf>
    <xf numFmtId="3" fontId="20" fillId="0" borderId="53" xfId="0" applyNumberFormat="1" applyFont="1" applyFill="1" applyBorder="1" applyAlignment="1">
      <alignment horizontal="center" wrapText="1"/>
    </xf>
    <xf numFmtId="3" fontId="18" fillId="0" borderId="23" xfId="0" applyNumberFormat="1" applyFont="1" applyFill="1" applyBorder="1" applyAlignment="1">
      <alignment horizontal="center"/>
    </xf>
    <xf numFmtId="3" fontId="18" fillId="0" borderId="66" xfId="0" applyNumberFormat="1" applyFont="1" applyFill="1" applyBorder="1" applyAlignment="1">
      <alignment horizontal="center"/>
    </xf>
    <xf numFmtId="3" fontId="18" fillId="0" borderId="53" xfId="0" applyNumberFormat="1" applyFont="1" applyFill="1" applyBorder="1" applyAlignment="1">
      <alignment horizontal="center"/>
    </xf>
    <xf numFmtId="3" fontId="18" fillId="0" borderId="13" xfId="0" applyNumberFormat="1" applyFont="1" applyFill="1" applyBorder="1" applyAlignment="1" applyProtection="1">
      <alignment horizontal="left"/>
      <protection locked="0"/>
    </xf>
    <xf numFmtId="3" fontId="18" fillId="0" borderId="14" xfId="0" applyNumberFormat="1" applyFont="1" applyFill="1" applyBorder="1" applyAlignment="1" applyProtection="1">
      <alignment horizontal="left"/>
      <protection locked="0"/>
    </xf>
    <xf numFmtId="3" fontId="18" fillId="0" borderId="15" xfId="0" applyNumberFormat="1" applyFont="1" applyFill="1" applyBorder="1" applyAlignment="1" applyProtection="1">
      <alignment horizontal="left"/>
      <protection locked="0"/>
    </xf>
    <xf numFmtId="2" fontId="15" fillId="5" borderId="23" xfId="0" applyNumberFormat="1" applyFont="1" applyFill="1" applyBorder="1" applyAlignment="1">
      <alignment horizontal="center"/>
    </xf>
    <xf numFmtId="40" fontId="15" fillId="0" borderId="11" xfId="0" applyNumberFormat="1" applyFont="1" applyFill="1" applyBorder="1" applyAlignment="1">
      <alignment horizontal="center" wrapText="1"/>
    </xf>
    <xf numFmtId="40" fontId="15" fillId="0" borderId="12" xfId="0" applyNumberFormat="1" applyFont="1" applyFill="1" applyBorder="1" applyAlignment="1">
      <alignment horizontal="center" wrapText="1"/>
    </xf>
    <xf numFmtId="40" fontId="18" fillId="0" borderId="13" xfId="0" applyNumberFormat="1" applyFont="1" applyFill="1" applyBorder="1" applyAlignment="1">
      <alignment horizontal="center"/>
    </xf>
    <xf numFmtId="40" fontId="18" fillId="0" borderId="15" xfId="0" applyNumberFormat="1" applyFont="1" applyFill="1" applyBorder="1" applyAlignment="1">
      <alignment horizontal="center"/>
    </xf>
    <xf numFmtId="3" fontId="20" fillId="0" borderId="13"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8" fillId="0" borderId="66" xfId="0" applyNumberFormat="1" applyFont="1" applyBorder="1" applyAlignment="1">
      <alignment horizontal="center"/>
    </xf>
    <xf numFmtId="3" fontId="18" fillId="0" borderId="53" xfId="0" applyNumberFormat="1" applyFont="1" applyBorder="1" applyAlignment="1">
      <alignment horizontal="center"/>
    </xf>
    <xf numFmtId="49" fontId="15" fillId="0" borderId="17"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left" vertical="top" wrapText="1"/>
      <protection locked="0"/>
    </xf>
    <xf numFmtId="49" fontId="15" fillId="0" borderId="40" xfId="0" applyNumberFormat="1" applyFont="1" applyFill="1" applyBorder="1" applyAlignment="1" applyProtection="1">
      <alignment horizontal="left" vertical="top" wrapText="1"/>
      <protection locked="0"/>
    </xf>
    <xf numFmtId="49" fontId="15" fillId="0" borderId="64" xfId="0" applyNumberFormat="1" applyFont="1" applyFill="1" applyBorder="1" applyAlignment="1" applyProtection="1">
      <alignment horizontal="left" vertical="top" wrapText="1"/>
      <protection locked="0"/>
    </xf>
    <xf numFmtId="49" fontId="15" fillId="0" borderId="42" xfId="0" applyNumberFormat="1" applyFont="1" applyFill="1" applyBorder="1" applyAlignment="1" applyProtection="1">
      <alignment horizontal="left" vertical="top" wrapText="1"/>
      <protection locked="0"/>
    </xf>
    <xf numFmtId="3" fontId="18" fillId="0" borderId="23" xfId="0" applyNumberFormat="1" applyFont="1" applyBorder="1" applyAlignment="1">
      <alignment horizontal="center"/>
    </xf>
    <xf numFmtId="3" fontId="19" fillId="0" borderId="23" xfId="0" applyNumberFormat="1" applyFont="1" applyFill="1" applyBorder="1" applyAlignment="1">
      <alignment horizontal="center" wrapText="1"/>
    </xf>
    <xf numFmtId="3" fontId="19" fillId="0" borderId="53" xfId="0" applyNumberFormat="1" applyFont="1" applyFill="1" applyBorder="1" applyAlignment="1">
      <alignment horizontal="center" wrapText="1"/>
    </xf>
    <xf numFmtId="3" fontId="20" fillId="0" borderId="23" xfId="0" applyNumberFormat="1" applyFont="1" applyFill="1" applyBorder="1" applyAlignment="1">
      <alignment horizontal="center"/>
    </xf>
    <xf numFmtId="3" fontId="20" fillId="0" borderId="66" xfId="0" applyNumberFormat="1" applyFont="1" applyFill="1" applyBorder="1" applyAlignment="1">
      <alignment horizontal="center"/>
    </xf>
    <xf numFmtId="3" fontId="20" fillId="0" borderId="66" xfId="0" applyNumberFormat="1" applyFont="1" applyBorder="1" applyAlignment="1">
      <alignment horizontal="center"/>
    </xf>
    <xf numFmtId="3" fontId="20" fillId="0" borderId="53" xfId="0" applyNumberFormat="1" applyFont="1" applyBorder="1" applyAlignment="1">
      <alignment horizontal="center"/>
    </xf>
    <xf numFmtId="40" fontId="15" fillId="0" borderId="69" xfId="0" applyNumberFormat="1" applyFont="1" applyFill="1" applyBorder="1" applyAlignment="1">
      <alignment horizontal="center"/>
    </xf>
    <xf numFmtId="40" fontId="15" fillId="0" borderId="70" xfId="0" applyNumberFormat="1" applyFont="1" applyFill="1" applyBorder="1" applyAlignment="1">
      <alignment horizontal="center"/>
    </xf>
    <xf numFmtId="3" fontId="18" fillId="0" borderId="23" xfId="0" applyNumberFormat="1" applyFont="1" applyBorder="1" applyAlignment="1"/>
    <xf numFmtId="3" fontId="18" fillId="0" borderId="53" xfId="0" applyNumberFormat="1" applyFont="1" applyBorder="1" applyAlignment="1"/>
    <xf numFmtId="49" fontId="15" fillId="0" borderId="24" xfId="0" applyNumberFormat="1" applyFont="1" applyBorder="1" applyAlignment="1" applyProtection="1">
      <alignment horizontal="left"/>
      <protection locked="0"/>
    </xf>
    <xf numFmtId="49" fontId="15" fillId="0" borderId="19" xfId="0" applyNumberFormat="1" applyFont="1" applyBorder="1" applyAlignment="1" applyProtection="1">
      <alignment horizontal="left"/>
      <protection locked="0"/>
    </xf>
    <xf numFmtId="3" fontId="19" fillId="0" borderId="23" xfId="0" applyNumberFormat="1" applyFont="1" applyBorder="1" applyAlignment="1">
      <alignment horizontal="center" vertical="center"/>
    </xf>
    <xf numFmtId="3" fontId="19" fillId="0" borderId="53" xfId="0" applyNumberFormat="1" applyFont="1" applyBorder="1" applyAlignment="1">
      <alignment horizontal="center" vertical="center"/>
    </xf>
    <xf numFmtId="49" fontId="15" fillId="0" borderId="37" xfId="0" applyNumberFormat="1" applyFont="1" applyBorder="1" applyAlignment="1" applyProtection="1">
      <alignment horizontal="left"/>
      <protection locked="0"/>
    </xf>
    <xf numFmtId="49" fontId="15" fillId="0" borderId="20" xfId="0" applyNumberFormat="1" applyFont="1" applyBorder="1" applyAlignment="1" applyProtection="1">
      <alignment horizontal="left"/>
      <protection locked="0"/>
    </xf>
    <xf numFmtId="3" fontId="20" fillId="0" borderId="23" xfId="0" applyNumberFormat="1" applyFont="1" applyBorder="1" applyAlignment="1">
      <alignment horizontal="center" vertical="center"/>
    </xf>
    <xf numFmtId="3" fontId="20" fillId="0" borderId="53" xfId="0" applyNumberFormat="1" applyFont="1" applyBorder="1" applyAlignment="1">
      <alignment horizontal="center" vertical="center"/>
    </xf>
    <xf numFmtId="3" fontId="17" fillId="0" borderId="23" xfId="0" applyNumberFormat="1" applyFont="1" applyBorder="1" applyAlignment="1">
      <alignment horizontal="center"/>
    </xf>
    <xf numFmtId="3" fontId="17" fillId="0" borderId="53" xfId="0" applyNumberFormat="1" applyFont="1" applyBorder="1" applyAlignment="1">
      <alignment horizontal="center"/>
    </xf>
    <xf numFmtId="49" fontId="15" fillId="0" borderId="28" xfId="0" applyNumberFormat="1" applyFont="1" applyBorder="1" applyAlignment="1" applyProtection="1">
      <alignment horizontal="left"/>
      <protection locked="0"/>
    </xf>
    <xf numFmtId="49" fontId="15" fillId="0" borderId="16" xfId="0" applyNumberFormat="1" applyFont="1" applyBorder="1" applyAlignment="1" applyProtection="1">
      <alignment horizontal="left"/>
      <protection locked="0"/>
    </xf>
    <xf numFmtId="3" fontId="17" fillId="0" borderId="14"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0" fontId="15" fillId="8" borderId="11" xfId="0" applyNumberFormat="1" applyFont="1" applyFill="1" applyBorder="1" applyAlignment="1" applyProtection="1">
      <alignment horizontal="center"/>
      <protection locked="0"/>
    </xf>
    <xf numFmtId="0" fontId="15" fillId="8" borderId="20" xfId="0" applyNumberFormat="1" applyFont="1" applyFill="1" applyBorder="1" applyAlignment="1" applyProtection="1">
      <alignment horizontal="center"/>
      <protection locked="0"/>
    </xf>
    <xf numFmtId="0" fontId="15" fillId="8" borderId="12" xfId="0" applyNumberFormat="1" applyFont="1" applyFill="1" applyBorder="1" applyAlignment="1" applyProtection="1">
      <alignment horizontal="center"/>
      <protection locked="0"/>
    </xf>
    <xf numFmtId="0" fontId="15" fillId="6" borderId="40" xfId="0" applyNumberFormat="1" applyFont="1" applyFill="1" applyBorder="1" applyAlignment="1" applyProtection="1">
      <alignment horizontal="center"/>
    </xf>
    <xf numFmtId="0" fontId="15" fillId="6" borderId="28" xfId="0" applyNumberFormat="1" applyFont="1" applyFill="1" applyBorder="1" applyAlignment="1" applyProtection="1">
      <alignment horizontal="center"/>
    </xf>
    <xf numFmtId="0" fontId="15" fillId="6" borderId="24" xfId="0" applyNumberFormat="1" applyFont="1" applyFill="1" applyBorder="1" applyAlignment="1" applyProtection="1">
      <alignment horizontal="center"/>
    </xf>
    <xf numFmtId="165" fontId="15" fillId="6" borderId="24" xfId="0" applyNumberFormat="1" applyFont="1" applyFill="1" applyBorder="1" applyAlignment="1" applyProtection="1">
      <alignment horizontal="center"/>
    </xf>
    <xf numFmtId="3" fontId="17" fillId="0" borderId="40" xfId="0" applyNumberFormat="1" applyFont="1" applyBorder="1" applyAlignment="1">
      <alignment horizontal="center"/>
    </xf>
    <xf numFmtId="3" fontId="17" fillId="0" borderId="64" xfId="0" applyNumberFormat="1" applyFont="1" applyBorder="1" applyAlignment="1">
      <alignment horizontal="center"/>
    </xf>
    <xf numFmtId="3" fontId="17" fillId="0" borderId="42" xfId="0" applyNumberFormat="1" applyFont="1" applyBorder="1" applyAlignment="1">
      <alignment horizontal="center"/>
    </xf>
    <xf numFmtId="10" fontId="14" fillId="0" borderId="23" xfId="4" applyNumberFormat="1" applyFont="1" applyBorder="1" applyAlignment="1">
      <alignment horizontal="center"/>
    </xf>
    <xf numFmtId="10" fontId="14" fillId="0" borderId="66" xfId="4" applyNumberFormat="1" applyFont="1" applyBorder="1" applyAlignment="1">
      <alignment horizontal="center"/>
    </xf>
    <xf numFmtId="10" fontId="14" fillId="0" borderId="53" xfId="4" applyNumberFormat="1" applyFont="1" applyBorder="1" applyAlignment="1">
      <alignment horizontal="center"/>
    </xf>
    <xf numFmtId="0" fontId="14" fillId="0" borderId="0" xfId="2" applyFont="1" applyAlignment="1">
      <alignment horizontal="left"/>
    </xf>
    <xf numFmtId="3" fontId="17" fillId="0" borderId="13" xfId="3" applyNumberFormat="1" applyFont="1" applyBorder="1" applyAlignment="1">
      <alignment horizontal="left" vertical="center" wrapText="1"/>
    </xf>
    <xf numFmtId="3" fontId="17" fillId="0" borderId="14" xfId="3" applyNumberFormat="1" applyFont="1" applyBorder="1" applyAlignment="1">
      <alignment horizontal="left" vertical="center" wrapText="1"/>
    </xf>
    <xf numFmtId="3" fontId="17" fillId="0" borderId="15" xfId="3" applyNumberFormat="1" applyFont="1" applyBorder="1" applyAlignment="1">
      <alignment horizontal="left" vertical="center" wrapText="1"/>
    </xf>
    <xf numFmtId="3" fontId="17" fillId="0" borderId="40" xfId="3" applyNumberFormat="1" applyFont="1" applyBorder="1" applyAlignment="1">
      <alignment horizontal="left" vertical="center" wrapText="1"/>
    </xf>
    <xf numFmtId="3" fontId="17" fillId="0" borderId="64" xfId="3" applyNumberFormat="1" applyFont="1" applyBorder="1" applyAlignment="1">
      <alignment horizontal="left" vertical="center" wrapText="1"/>
    </xf>
    <xf numFmtId="3" fontId="17" fillId="0" borderId="42" xfId="3" applyNumberFormat="1" applyFont="1" applyBorder="1" applyAlignment="1">
      <alignment horizontal="left" vertical="center" wrapText="1"/>
    </xf>
    <xf numFmtId="0" fontId="15" fillId="6" borderId="7" xfId="0" applyNumberFormat="1" applyFont="1" applyFill="1" applyBorder="1" applyAlignment="1">
      <alignment horizontal="center"/>
    </xf>
    <xf numFmtId="0" fontId="15" fillId="6" borderId="36" xfId="0" applyNumberFormat="1" applyFont="1" applyFill="1" applyBorder="1" applyAlignment="1">
      <alignment horizontal="center"/>
    </xf>
    <xf numFmtId="0" fontId="15" fillId="6" borderId="9" xfId="0" applyNumberFormat="1" applyFont="1" applyFill="1" applyBorder="1" applyAlignment="1">
      <alignment horizontal="center"/>
    </xf>
    <xf numFmtId="0" fontId="14" fillId="0" borderId="0" xfId="2" applyFont="1" applyBorder="1" applyAlignment="1">
      <alignment horizontal="left"/>
    </xf>
    <xf numFmtId="10" fontId="14" fillId="0" borderId="23" xfId="5" applyNumberFormat="1" applyFont="1" applyBorder="1" applyAlignment="1" applyProtection="1">
      <alignment horizontal="center"/>
      <protection locked="0"/>
    </xf>
    <xf numFmtId="10" fontId="14" fillId="0" borderId="66" xfId="5" applyNumberFormat="1" applyFont="1" applyBorder="1" applyAlignment="1" applyProtection="1">
      <alignment horizontal="center"/>
      <protection locked="0"/>
    </xf>
    <xf numFmtId="10" fontId="14" fillId="0" borderId="53" xfId="5" applyNumberFormat="1" applyFont="1" applyBorder="1" applyAlignment="1" applyProtection="1">
      <alignment horizontal="center"/>
      <protection locked="0"/>
    </xf>
    <xf numFmtId="0" fontId="14" fillId="0" borderId="0" xfId="2" applyFont="1" applyAlignment="1">
      <alignment horizontal="left" vertical="top" wrapText="1"/>
    </xf>
    <xf numFmtId="3" fontId="18" fillId="0" borderId="43" xfId="0" applyNumberFormat="1" applyFont="1" applyBorder="1" applyAlignment="1">
      <alignment horizontal="left"/>
    </xf>
    <xf numFmtId="3" fontId="18" fillId="0" borderId="36" xfId="0" applyNumberFormat="1" applyFont="1" applyBorder="1" applyAlignment="1">
      <alignment horizontal="left"/>
    </xf>
    <xf numFmtId="0" fontId="17" fillId="2" borderId="57" xfId="0" applyNumberFormat="1" applyFont="1" applyFill="1" applyBorder="1" applyAlignment="1">
      <alignment horizontal="center"/>
    </xf>
    <xf numFmtId="0" fontId="17" fillId="2" borderId="67" xfId="0" applyNumberFormat="1" applyFont="1" applyFill="1" applyBorder="1" applyAlignment="1">
      <alignment horizontal="center"/>
    </xf>
    <xf numFmtId="0" fontId="17" fillId="2" borderId="68" xfId="0" applyNumberFormat="1" applyFont="1" applyFill="1" applyBorder="1" applyAlignment="1">
      <alignment horizontal="center"/>
    </xf>
    <xf numFmtId="3" fontId="27" fillId="0" borderId="73" xfId="0" applyNumberFormat="1" applyFont="1" applyBorder="1" applyAlignment="1">
      <alignment horizontal="left" vertical="center" wrapText="1"/>
    </xf>
    <xf numFmtId="3" fontId="18" fillId="0" borderId="28" xfId="0" applyNumberFormat="1" applyFont="1" applyBorder="1" applyAlignment="1">
      <alignment horizontal="left"/>
    </xf>
    <xf numFmtId="3" fontId="18" fillId="0" borderId="16" xfId="0" applyNumberFormat="1" applyFont="1" applyBorder="1" applyAlignment="1">
      <alignment horizontal="left"/>
    </xf>
    <xf numFmtId="3" fontId="18" fillId="0" borderId="24" xfId="0" applyNumberFormat="1" applyFont="1" applyBorder="1" applyAlignment="1">
      <alignment horizontal="left"/>
    </xf>
    <xf numFmtId="3" fontId="18" fillId="0" borderId="19" xfId="0" applyNumberFormat="1" applyFont="1" applyBorder="1" applyAlignment="1">
      <alignment horizontal="left"/>
    </xf>
    <xf numFmtId="3" fontId="20" fillId="0" borderId="23" xfId="0" applyNumberFormat="1" applyFont="1" applyBorder="1" applyAlignment="1">
      <alignment horizontal="center"/>
    </xf>
    <xf numFmtId="3" fontId="19" fillId="0" borderId="25" xfId="0" applyNumberFormat="1" applyFont="1" applyBorder="1" applyAlignment="1">
      <alignment horizontal="center" vertical="center" wrapText="1"/>
    </xf>
    <xf numFmtId="3" fontId="19" fillId="0" borderId="39" xfId="0" applyNumberFormat="1" applyFont="1" applyBorder="1" applyAlignment="1">
      <alignment horizontal="center" vertical="center" wrapText="1"/>
    </xf>
    <xf numFmtId="0" fontId="15" fillId="6" borderId="32" xfId="0" applyNumberFormat="1" applyFont="1" applyFill="1" applyBorder="1" applyAlignment="1">
      <alignment horizontal="center"/>
    </xf>
    <xf numFmtId="0" fontId="15" fillId="6" borderId="64" xfId="0" applyNumberFormat="1" applyFont="1" applyFill="1" applyBorder="1" applyAlignment="1">
      <alignment horizontal="center"/>
    </xf>
    <xf numFmtId="0" fontId="15" fillId="6" borderId="42" xfId="0" applyNumberFormat="1" applyFont="1" applyFill="1" applyBorder="1" applyAlignment="1">
      <alignment horizontal="center"/>
    </xf>
    <xf numFmtId="0" fontId="17" fillId="0" borderId="25" xfId="0" applyNumberFormat="1" applyFont="1" applyBorder="1" applyAlignment="1">
      <alignment horizontal="center" vertical="center"/>
    </xf>
    <xf numFmtId="0" fontId="17" fillId="0" borderId="39" xfId="0" applyNumberFormat="1" applyFont="1" applyBorder="1" applyAlignment="1">
      <alignment horizontal="center" vertical="center"/>
    </xf>
    <xf numFmtId="0" fontId="20" fillId="0" borderId="23" xfId="0" applyNumberFormat="1" applyFont="1" applyBorder="1" applyAlignment="1">
      <alignment horizontal="center"/>
    </xf>
    <xf numFmtId="0" fontId="20" fillId="0" borderId="66" xfId="0" applyNumberFormat="1" applyFont="1" applyBorder="1" applyAlignment="1">
      <alignment horizontal="center"/>
    </xf>
    <xf numFmtId="0" fontId="20" fillId="0" borderId="53" xfId="0" applyNumberFormat="1" applyFont="1" applyBorder="1" applyAlignment="1">
      <alignment horizontal="center"/>
    </xf>
    <xf numFmtId="0" fontId="19" fillId="0" borderId="25" xfId="0" applyNumberFormat="1" applyFont="1" applyBorder="1" applyAlignment="1">
      <alignment horizontal="center" vertical="center"/>
    </xf>
    <xf numFmtId="0" fontId="19" fillId="0" borderId="39" xfId="0" applyNumberFormat="1" applyFont="1" applyBorder="1" applyAlignment="1">
      <alignment horizontal="center" vertical="center"/>
    </xf>
    <xf numFmtId="3" fontId="15" fillId="0" borderId="43" xfId="0" applyNumberFormat="1" applyFont="1" applyBorder="1" applyAlignment="1">
      <alignment horizontal="right"/>
    </xf>
    <xf numFmtId="3" fontId="15" fillId="0" borderId="21" xfId="0" applyNumberFormat="1" applyFont="1" applyBorder="1" applyAlignment="1">
      <alignment horizontal="right"/>
    </xf>
    <xf numFmtId="3" fontId="15" fillId="0" borderId="40" xfId="0" applyNumberFormat="1" applyFont="1" applyBorder="1" applyAlignment="1">
      <alignment horizontal="right"/>
    </xf>
    <xf numFmtId="38" fontId="15" fillId="0" borderId="8" xfId="0" applyNumberFormat="1" applyFont="1" applyBorder="1" applyAlignment="1" applyProtection="1">
      <alignment horizontal="right"/>
      <protection locked="0"/>
    </xf>
    <xf numFmtId="38" fontId="15" fillId="0" borderId="10" xfId="0" applyNumberFormat="1" applyFont="1" applyBorder="1" applyAlignment="1" applyProtection="1">
      <alignment horizontal="right"/>
      <protection locked="0"/>
    </xf>
    <xf numFmtId="3" fontId="15" fillId="0" borderId="8" xfId="0" applyNumberFormat="1" applyFont="1" applyBorder="1" applyAlignment="1">
      <alignment horizontal="left"/>
    </xf>
    <xf numFmtId="3" fontId="15" fillId="0" borderId="8" xfId="0" applyNumberFormat="1" applyFont="1" applyFill="1" applyBorder="1" applyAlignment="1">
      <alignment horizontal="left"/>
    </xf>
    <xf numFmtId="3" fontId="15" fillId="0" borderId="10" xfId="0" applyNumberFormat="1" applyFont="1" applyFill="1" applyBorder="1" applyAlignment="1">
      <alignment horizontal="left"/>
    </xf>
    <xf numFmtId="3" fontId="15" fillId="0" borderId="0" xfId="0" applyNumberFormat="1" applyFont="1" applyBorder="1" applyAlignment="1"/>
    <xf numFmtId="3" fontId="15" fillId="0" borderId="60" xfId="0" applyNumberFormat="1" applyFont="1" applyBorder="1" applyAlignment="1">
      <alignment horizontal="left" wrapText="1"/>
    </xf>
    <xf numFmtId="3" fontId="15" fillId="0" borderId="8" xfId="0" applyNumberFormat="1" applyFont="1" applyBorder="1" applyAlignment="1">
      <alignment horizontal="left" wrapText="1"/>
    </xf>
    <xf numFmtId="49" fontId="15" fillId="0" borderId="60" xfId="0" applyNumberFormat="1" applyFont="1" applyBorder="1" applyAlignment="1" applyProtection="1">
      <alignment wrapText="1"/>
      <protection locked="0"/>
    </xf>
    <xf numFmtId="49" fontId="15" fillId="0" borderId="27" xfId="0" applyNumberFormat="1" applyFont="1" applyBorder="1" applyAlignment="1" applyProtection="1">
      <alignment wrapText="1"/>
      <protection locked="0"/>
    </xf>
    <xf numFmtId="49" fontId="15" fillId="0" borderId="8" xfId="0" applyNumberFormat="1" applyFont="1" applyBorder="1" applyAlignment="1" applyProtection="1">
      <alignment wrapText="1"/>
      <protection locked="0"/>
    </xf>
    <xf numFmtId="49" fontId="15" fillId="0" borderId="34" xfId="0" applyNumberFormat="1" applyFont="1" applyBorder="1" applyAlignment="1" applyProtection="1">
      <alignment wrapText="1"/>
      <protection locked="0"/>
    </xf>
    <xf numFmtId="0" fontId="15" fillId="8" borderId="3" xfId="0" applyNumberFormat="1" applyFont="1" applyFill="1" applyBorder="1" applyAlignment="1" applyProtection="1">
      <alignment horizontal="center"/>
      <protection locked="0"/>
    </xf>
    <xf numFmtId="0" fontId="15" fillId="8" borderId="47" xfId="0" applyNumberFormat="1" applyFont="1" applyFill="1" applyBorder="1" applyAlignment="1" applyProtection="1">
      <alignment horizontal="center"/>
      <protection locked="0"/>
    </xf>
    <xf numFmtId="0" fontId="15" fillId="6" borderId="8" xfId="0" applyNumberFormat="1" applyFont="1" applyFill="1" applyBorder="1" applyAlignment="1">
      <alignment horizontal="center"/>
    </xf>
    <xf numFmtId="0" fontId="15" fillId="6" borderId="34" xfId="0" applyNumberFormat="1" applyFont="1" applyFill="1" applyBorder="1" applyAlignment="1">
      <alignment horizontal="center"/>
    </xf>
    <xf numFmtId="14" fontId="15" fillId="6" borderId="8" xfId="0" applyNumberFormat="1" applyFont="1" applyFill="1" applyBorder="1" applyAlignment="1">
      <alignment horizontal="center"/>
    </xf>
    <xf numFmtId="14" fontId="15" fillId="6" borderId="34" xfId="0" applyNumberFormat="1" applyFont="1" applyFill="1" applyBorder="1" applyAlignment="1">
      <alignment horizontal="center"/>
    </xf>
    <xf numFmtId="0" fontId="15" fillId="6" borderId="3" xfId="0" applyNumberFormat="1" applyFont="1" applyFill="1" applyBorder="1" applyAlignment="1">
      <alignment horizontal="center"/>
    </xf>
    <xf numFmtId="0" fontId="15" fillId="6" borderId="47" xfId="0" applyNumberFormat="1" applyFont="1" applyFill="1" applyBorder="1" applyAlignment="1">
      <alignment horizontal="center"/>
    </xf>
    <xf numFmtId="3" fontId="19" fillId="0" borderId="13" xfId="0" applyNumberFormat="1" applyFont="1" applyBorder="1" applyAlignment="1">
      <alignment horizontal="center" vertical="center"/>
    </xf>
    <xf numFmtId="3" fontId="19" fillId="0" borderId="14" xfId="0" applyNumberFormat="1" applyFont="1" applyBorder="1" applyAlignment="1">
      <alignment horizontal="center" vertical="center"/>
    </xf>
    <xf numFmtId="3" fontId="19" fillId="0" borderId="15" xfId="0" applyNumberFormat="1" applyFont="1" applyBorder="1" applyAlignment="1">
      <alignment horizontal="center" vertical="center"/>
    </xf>
    <xf numFmtId="3" fontId="21" fillId="0" borderId="17"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21" fillId="0" borderId="18" xfId="0" applyNumberFormat="1" applyFont="1" applyBorder="1" applyAlignment="1">
      <alignment horizontal="center" vertical="center"/>
    </xf>
    <xf numFmtId="3" fontId="20" fillId="0" borderId="40" xfId="0" applyNumberFormat="1" applyFont="1" applyBorder="1" applyAlignment="1">
      <alignment horizontal="center"/>
    </xf>
    <xf numFmtId="3" fontId="20" fillId="0" borderId="64" xfId="0" applyNumberFormat="1" applyFont="1" applyBorder="1" applyAlignment="1">
      <alignment horizontal="center"/>
    </xf>
    <xf numFmtId="3" fontId="20" fillId="0" borderId="42" xfId="0" applyNumberFormat="1" applyFont="1" applyBorder="1" applyAlignment="1">
      <alignment horizontal="center"/>
    </xf>
    <xf numFmtId="38" fontId="15" fillId="0" borderId="60" xfId="0" applyNumberFormat="1" applyFont="1" applyBorder="1" applyAlignment="1" applyProtection="1">
      <alignment horizontal="right"/>
      <protection locked="0"/>
    </xf>
    <xf numFmtId="3" fontId="20" fillId="0" borderId="40" xfId="0" applyNumberFormat="1" applyFont="1" applyFill="1" applyBorder="1" applyAlignment="1">
      <alignment horizontal="center" vertical="center"/>
    </xf>
    <xf numFmtId="3" fontId="15" fillId="0" borderId="13" xfId="0" applyNumberFormat="1" applyFont="1" applyBorder="1" applyAlignment="1">
      <alignment horizontal="right"/>
    </xf>
    <xf numFmtId="49" fontId="15" fillId="0" borderId="10" xfId="0" applyNumberFormat="1" applyFont="1" applyBorder="1" applyAlignment="1" applyProtection="1">
      <alignment wrapText="1"/>
      <protection locked="0"/>
    </xf>
    <xf numFmtId="49" fontId="15" fillId="0" borderId="35" xfId="0" applyNumberFormat="1" applyFont="1" applyBorder="1" applyAlignment="1" applyProtection="1">
      <alignment wrapText="1"/>
      <protection locked="0"/>
    </xf>
    <xf numFmtId="3" fontId="19" fillId="0" borderId="17" xfId="0" applyNumberFormat="1" applyFont="1" applyBorder="1" applyAlignment="1">
      <alignment horizontal="center" vertical="center"/>
    </xf>
    <xf numFmtId="3" fontId="19" fillId="0" borderId="18" xfId="0" applyNumberFormat="1" applyFont="1" applyBorder="1" applyAlignment="1">
      <alignment horizontal="center" vertical="center"/>
    </xf>
    <xf numFmtId="3" fontId="15" fillId="0" borderId="25" xfId="0" applyNumberFormat="1" applyFont="1" applyBorder="1" applyAlignment="1" applyProtection="1">
      <alignment horizontal="center" vertical="center"/>
    </xf>
    <xf numFmtId="3" fontId="15" fillId="0" borderId="39" xfId="0" applyNumberFormat="1" applyFont="1" applyBorder="1" applyAlignment="1" applyProtection="1">
      <alignment horizontal="center" vertical="center"/>
    </xf>
    <xf numFmtId="0" fontId="15" fillId="6" borderId="60" xfId="0" applyNumberFormat="1" applyFont="1" applyFill="1" applyBorder="1" applyAlignment="1">
      <alignment horizontal="center"/>
    </xf>
    <xf numFmtId="0" fontId="15" fillId="6" borderId="27" xfId="0" applyNumberFormat="1" applyFont="1" applyFill="1" applyBorder="1" applyAlignment="1">
      <alignment horizontal="center"/>
    </xf>
    <xf numFmtId="3" fontId="19" fillId="0" borderId="40" xfId="0" applyNumberFormat="1" applyFont="1" applyBorder="1" applyAlignment="1">
      <alignment horizontal="center" vertical="center"/>
    </xf>
    <xf numFmtId="3" fontId="19" fillId="0" borderId="42" xfId="0" applyNumberFormat="1" applyFont="1" applyBorder="1" applyAlignment="1">
      <alignment horizontal="center" vertical="center"/>
    </xf>
    <xf numFmtId="3" fontId="19" fillId="0" borderId="25" xfId="0" applyNumberFormat="1" applyFont="1" applyBorder="1" applyAlignment="1">
      <alignment horizontal="center" vertical="center"/>
    </xf>
    <xf numFmtId="3" fontId="19" fillId="0" borderId="39" xfId="0" applyNumberFormat="1" applyFont="1" applyBorder="1" applyAlignment="1">
      <alignment horizontal="center" vertical="center"/>
    </xf>
    <xf numFmtId="3" fontId="19" fillId="0" borderId="64" xfId="0" applyNumberFormat="1" applyFont="1" applyBorder="1" applyAlignment="1">
      <alignment horizontal="center" vertical="center"/>
    </xf>
    <xf numFmtId="49" fontId="15" fillId="0" borderId="4" xfId="0" applyNumberFormat="1" applyFont="1" applyBorder="1" applyAlignment="1" applyProtection="1">
      <alignment horizontal="left" wrapText="1"/>
      <protection locked="0"/>
    </xf>
    <xf numFmtId="49" fontId="15" fillId="0" borderId="30" xfId="0" applyNumberFormat="1" applyFont="1" applyBorder="1" applyAlignment="1" applyProtection="1">
      <alignment horizontal="left" wrapText="1"/>
      <protection locked="0"/>
    </xf>
    <xf numFmtId="49" fontId="15" fillId="0" borderId="8" xfId="0" applyNumberFormat="1" applyFont="1" applyBorder="1" applyAlignment="1" applyProtection="1">
      <alignment horizontal="left" wrapText="1"/>
      <protection locked="0"/>
    </xf>
    <xf numFmtId="49" fontId="15" fillId="0" borderId="34" xfId="0" applyNumberFormat="1" applyFont="1" applyBorder="1" applyAlignment="1" applyProtection="1">
      <alignment horizontal="left" wrapText="1"/>
      <protection locked="0"/>
    </xf>
    <xf numFmtId="49" fontId="15" fillId="0" borderId="10" xfId="0" applyNumberFormat="1" applyFont="1" applyBorder="1" applyAlignment="1" applyProtection="1">
      <alignment horizontal="left" wrapText="1"/>
      <protection locked="0"/>
    </xf>
    <xf numFmtId="49" fontId="15" fillId="0" borderId="35" xfId="0" applyNumberFormat="1" applyFont="1" applyBorder="1" applyAlignment="1" applyProtection="1">
      <alignment horizontal="left" wrapText="1"/>
      <protection locked="0"/>
    </xf>
    <xf numFmtId="3" fontId="15" fillId="0" borderId="19" xfId="0" applyNumberFormat="1" applyFont="1" applyBorder="1" applyAlignment="1">
      <alignment wrapText="1"/>
    </xf>
    <xf numFmtId="0" fontId="0" fillId="0" borderId="62" xfId="0" applyBorder="1" applyAlignment="1">
      <alignment wrapText="1"/>
    </xf>
    <xf numFmtId="3" fontId="18" fillId="0" borderId="29" xfId="12" applyNumberFormat="1" applyFont="1" applyBorder="1" applyAlignment="1">
      <alignment horizontal="left"/>
    </xf>
    <xf numFmtId="3" fontId="18" fillId="0" borderId="34" xfId="12" applyNumberFormat="1" applyFont="1" applyBorder="1" applyAlignment="1">
      <alignment horizontal="left"/>
    </xf>
    <xf numFmtId="3" fontId="18" fillId="0" borderId="0" xfId="12" applyNumberFormat="1" applyFont="1" applyAlignment="1">
      <alignment horizontal="center"/>
    </xf>
    <xf numFmtId="3" fontId="15" fillId="0" borderId="105" xfId="12" applyNumberFormat="1" applyFont="1" applyBorder="1" applyAlignment="1">
      <alignment horizontal="center"/>
    </xf>
    <xf numFmtId="3" fontId="15" fillId="0" borderId="106" xfId="12" applyNumberFormat="1" applyFont="1" applyBorder="1" applyAlignment="1">
      <alignment horizontal="center"/>
    </xf>
    <xf numFmtId="0" fontId="15" fillId="19" borderId="24" xfId="12" applyFont="1" applyFill="1" applyBorder="1" applyAlignment="1" applyProtection="1">
      <alignment horizontal="left" vertical="center"/>
      <protection locked="0"/>
    </xf>
    <xf numFmtId="0" fontId="15" fillId="19" borderId="112" xfId="12" applyFont="1" applyFill="1" applyBorder="1" applyAlignment="1" applyProtection="1">
      <alignment horizontal="left" vertical="center"/>
      <protection locked="0"/>
    </xf>
    <xf numFmtId="165" fontId="15" fillId="19" borderId="19" xfId="12" applyNumberFormat="1" applyFont="1" applyFill="1" applyBorder="1" applyAlignment="1" applyProtection="1">
      <alignment horizontal="left" vertical="center"/>
      <protection locked="0"/>
    </xf>
    <xf numFmtId="165" fontId="15" fillId="19" borderId="112" xfId="12" applyNumberFormat="1" applyFont="1" applyFill="1" applyBorder="1" applyAlignment="1" applyProtection="1">
      <alignment horizontal="left" vertical="center"/>
      <protection locked="0"/>
    </xf>
    <xf numFmtId="0" fontId="34" fillId="18" borderId="83" xfId="12" applyFont="1" applyFill="1" applyBorder="1" applyAlignment="1">
      <alignment horizontal="center"/>
    </xf>
    <xf numFmtId="0" fontId="34" fillId="18" borderId="84" xfId="12" applyFont="1" applyFill="1" applyBorder="1" applyAlignment="1">
      <alignment horizontal="center"/>
    </xf>
    <xf numFmtId="0" fontId="34" fillId="18" borderId="85" xfId="12" applyFont="1" applyFill="1" applyBorder="1" applyAlignment="1">
      <alignment horizontal="center"/>
    </xf>
    <xf numFmtId="0" fontId="34" fillId="18" borderId="86" xfId="12" applyFont="1" applyFill="1" applyBorder="1" applyAlignment="1">
      <alignment horizontal="center"/>
    </xf>
    <xf numFmtId="0" fontId="37" fillId="18" borderId="87" xfId="12" applyFont="1" applyFill="1" applyBorder="1" applyAlignment="1">
      <alignment horizontal="center"/>
    </xf>
    <xf numFmtId="0" fontId="37" fillId="18" borderId="97" xfId="12" applyFont="1" applyFill="1" applyBorder="1" applyAlignment="1">
      <alignment horizontal="center"/>
    </xf>
    <xf numFmtId="3" fontId="38" fillId="18" borderId="94" xfId="12" applyNumberFormat="1" applyFont="1" applyFill="1" applyBorder="1" applyAlignment="1">
      <alignment horizontal="center"/>
    </xf>
    <xf numFmtId="3" fontId="38" fillId="18" borderId="96" xfId="12" applyNumberFormat="1" applyFont="1" applyFill="1" applyBorder="1" applyAlignment="1">
      <alignment horizontal="center"/>
    </xf>
    <xf numFmtId="3" fontId="38" fillId="18" borderId="102" xfId="12" applyNumberFormat="1" applyFont="1" applyFill="1" applyBorder="1" applyAlignment="1">
      <alignment horizontal="center"/>
    </xf>
    <xf numFmtId="3" fontId="15" fillId="0" borderId="0" xfId="12" applyNumberFormat="1" applyFont="1" applyAlignment="1">
      <alignment horizontal="right"/>
    </xf>
    <xf numFmtId="3" fontId="37" fillId="18" borderId="93" xfId="12" applyNumberFormat="1" applyFont="1" applyFill="1" applyBorder="1" applyAlignment="1">
      <alignment horizontal="center"/>
    </xf>
    <xf numFmtId="3" fontId="37" fillId="18" borderId="50" xfId="12" applyNumberFormat="1" applyFont="1" applyFill="1" applyBorder="1" applyAlignment="1">
      <alignment horizontal="center"/>
    </xf>
    <xf numFmtId="3" fontId="37" fillId="18" borderId="98" xfId="12" applyNumberFormat="1" applyFont="1" applyFill="1" applyBorder="1" applyAlignment="1">
      <alignment horizontal="center"/>
    </xf>
    <xf numFmtId="3" fontId="38" fillId="18" borderId="52" xfId="12" applyNumberFormat="1" applyFont="1" applyFill="1" applyBorder="1" applyAlignment="1">
      <alignment horizontal="center"/>
    </xf>
    <xf numFmtId="3" fontId="38" fillId="18" borderId="99" xfId="12" applyNumberFormat="1" applyFont="1" applyFill="1" applyBorder="1" applyAlignment="1">
      <alignment horizontal="center"/>
    </xf>
    <xf numFmtId="0" fontId="38" fillId="19" borderId="95" xfId="12" quotePrefix="1" applyFont="1" applyFill="1" applyBorder="1" applyAlignment="1">
      <alignment horizontal="left" vertical="top" wrapText="1"/>
    </xf>
    <xf numFmtId="0" fontId="38" fillId="19" borderId="88" xfId="12" applyFont="1" applyFill="1" applyBorder="1" applyAlignment="1">
      <alignment horizontal="left" vertical="top" wrapText="1"/>
    </xf>
    <xf numFmtId="0" fontId="38" fillId="19" borderId="103" xfId="12" applyFont="1" applyFill="1" applyBorder="1" applyAlignment="1">
      <alignment horizontal="left" vertical="top" wrapText="1"/>
    </xf>
    <xf numFmtId="0" fontId="15" fillId="19" borderId="19" xfId="12" applyFont="1" applyFill="1" applyBorder="1" applyAlignment="1" applyProtection="1">
      <alignment horizontal="left" vertical="center"/>
      <protection locked="0"/>
    </xf>
    <xf numFmtId="0" fontId="2" fillId="0" borderId="104" xfId="12" applyBorder="1"/>
    <xf numFmtId="0" fontId="2" fillId="0" borderId="111" xfId="12" applyBorder="1"/>
    <xf numFmtId="14" fontId="15" fillId="19" borderId="19" xfId="12" applyNumberFormat="1" applyFont="1" applyFill="1" applyBorder="1" applyAlignment="1" applyProtection="1">
      <alignment horizontal="left" vertical="center"/>
      <protection locked="0"/>
    </xf>
    <xf numFmtId="14" fontId="15" fillId="19" borderId="112" xfId="12" applyNumberFormat="1" applyFont="1" applyFill="1" applyBorder="1" applyAlignment="1" applyProtection="1">
      <alignment horizontal="left" vertical="center"/>
      <protection locked="0"/>
    </xf>
    <xf numFmtId="3" fontId="18" fillId="0" borderId="0" xfId="12" applyNumberFormat="1" applyFont="1" applyAlignment="1">
      <alignment horizontal="center" vertical="center"/>
    </xf>
    <xf numFmtId="3" fontId="18" fillId="0" borderId="107" xfId="12" applyNumberFormat="1" applyFont="1" applyBorder="1" applyAlignment="1">
      <alignment horizontal="left"/>
    </xf>
    <xf numFmtId="3" fontId="18" fillId="0" borderId="108" xfId="12" applyNumberFormat="1" applyFont="1" applyBorder="1" applyAlignment="1">
      <alignment horizontal="left"/>
    </xf>
    <xf numFmtId="0" fontId="15" fillId="19" borderId="109" xfId="12" applyFont="1" applyFill="1" applyBorder="1" applyAlignment="1" applyProtection="1">
      <alignment horizontal="left" vertical="center"/>
      <protection locked="0"/>
    </xf>
    <xf numFmtId="0" fontId="15" fillId="19" borderId="110" xfId="12" applyFont="1" applyFill="1" applyBorder="1" applyAlignment="1" applyProtection="1">
      <alignment horizontal="left" vertical="center"/>
      <protection locked="0"/>
    </xf>
    <xf numFmtId="3" fontId="17" fillId="13" borderId="48" xfId="10" applyNumberFormat="1" applyFont="1" applyFill="1" applyBorder="1" applyAlignment="1" applyProtection="1">
      <alignment horizontal="left"/>
      <protection locked="0"/>
    </xf>
    <xf numFmtId="3" fontId="17" fillId="13" borderId="19" xfId="10" applyNumberFormat="1" applyFont="1" applyFill="1" applyBorder="1" applyAlignment="1" applyProtection="1">
      <alignment horizontal="left"/>
      <protection locked="0"/>
    </xf>
    <xf numFmtId="3" fontId="17" fillId="13" borderId="62" xfId="10" applyNumberFormat="1" applyFont="1" applyFill="1" applyBorder="1" applyAlignment="1" applyProtection="1">
      <alignment horizontal="left"/>
      <protection locked="0"/>
    </xf>
    <xf numFmtId="3" fontId="14" fillId="0" borderId="36" xfId="10" applyNumberFormat="1" applyFont="1" applyBorder="1" applyAlignment="1" applyProtection="1">
      <alignment horizontal="center"/>
      <protection locked="0"/>
    </xf>
    <xf numFmtId="3" fontId="17" fillId="11" borderId="48" xfId="10" applyNumberFormat="1" applyFont="1" applyFill="1" applyBorder="1" applyAlignment="1" applyProtection="1">
      <alignment horizontal="center"/>
      <protection locked="0"/>
    </xf>
    <xf numFmtId="3" fontId="17" fillId="11" borderId="19" xfId="10" applyNumberFormat="1" applyFont="1" applyFill="1" applyBorder="1" applyAlignment="1" applyProtection="1">
      <alignment horizontal="center"/>
      <protection locked="0"/>
    </xf>
    <xf numFmtId="3" fontId="17" fillId="11" borderId="62" xfId="10" applyNumberFormat="1" applyFont="1" applyFill="1" applyBorder="1" applyAlignment="1" applyProtection="1">
      <alignment horizontal="center"/>
      <protection locked="0"/>
    </xf>
    <xf numFmtId="3" fontId="14" fillId="0" borderId="3" xfId="10" applyNumberFormat="1" applyFont="1" applyBorder="1" applyAlignment="1" applyProtection="1">
      <alignment horizontal="center" vertical="center"/>
      <protection locked="0"/>
    </xf>
    <xf numFmtId="3" fontId="14" fillId="0" borderId="4" xfId="10" applyNumberFormat="1" applyFont="1" applyBorder="1" applyAlignment="1" applyProtection="1">
      <alignment horizontal="center" vertical="center"/>
      <protection locked="0"/>
    </xf>
    <xf numFmtId="0" fontId="25" fillId="0" borderId="8" xfId="10" applyFont="1" applyBorder="1" applyAlignment="1" applyProtection="1">
      <alignment horizontal="center" vertical="center"/>
      <protection locked="0"/>
    </xf>
    <xf numFmtId="3" fontId="25" fillId="0" borderId="3" xfId="10" applyNumberFormat="1" applyFont="1" applyBorder="1" applyAlignment="1" applyProtection="1">
      <alignment horizontal="center" vertical="center" wrapText="1"/>
      <protection locked="0"/>
    </xf>
    <xf numFmtId="3" fontId="25" fillId="0" borderId="4" xfId="10" applyNumberFormat="1" applyFont="1" applyBorder="1" applyAlignment="1" applyProtection="1">
      <alignment horizontal="center" vertical="center" wrapText="1"/>
      <protection locked="0"/>
    </xf>
    <xf numFmtId="49" fontId="18" fillId="0" borderId="0" xfId="10" applyNumberFormat="1" applyFont="1" applyAlignment="1" applyProtection="1">
      <alignment horizontal="center" vertical="center"/>
      <protection locked="0"/>
    </xf>
    <xf numFmtId="49" fontId="18" fillId="0" borderId="81" xfId="10" applyNumberFormat="1" applyFont="1" applyBorder="1" applyAlignment="1" applyProtection="1">
      <alignment horizontal="center" vertical="center"/>
      <protection locked="0"/>
    </xf>
    <xf numFmtId="3" fontId="18" fillId="0" borderId="8" xfId="10" applyNumberFormat="1" applyFont="1" applyBorder="1" applyAlignment="1" applyProtection="1">
      <alignment horizontal="left"/>
      <protection locked="0"/>
    </xf>
    <xf numFmtId="14" fontId="27" fillId="17" borderId="48" xfId="10" applyNumberFormat="1" applyFont="1" applyFill="1" applyBorder="1" applyAlignment="1" applyProtection="1">
      <alignment horizontal="center" vertical="center"/>
      <protection locked="0"/>
    </xf>
    <xf numFmtId="14" fontId="27" fillId="17" borderId="19" xfId="10" applyNumberFormat="1" applyFont="1" applyFill="1" applyBorder="1" applyAlignment="1" applyProtection="1">
      <alignment horizontal="center" vertical="center"/>
      <protection locked="0"/>
    </xf>
    <xf numFmtId="14" fontId="27" fillId="17" borderId="62" xfId="10" applyNumberFormat="1" applyFont="1" applyFill="1" applyBorder="1" applyAlignment="1" applyProtection="1">
      <alignment horizontal="center" vertical="center"/>
      <protection locked="0"/>
    </xf>
    <xf numFmtId="3" fontId="27" fillId="0" borderId="1" xfId="10" applyNumberFormat="1" applyFont="1" applyBorder="1" applyAlignment="1" applyProtection="1">
      <alignment horizontal="right"/>
      <protection locked="0"/>
    </xf>
    <xf numFmtId="3" fontId="27" fillId="0" borderId="74" xfId="10" applyNumberFormat="1" applyFont="1" applyBorder="1" applyAlignment="1" applyProtection="1">
      <alignment horizontal="right"/>
      <protection locked="0"/>
    </xf>
    <xf numFmtId="0" fontId="27" fillId="17" borderId="48" xfId="10" applyFont="1" applyFill="1" applyBorder="1" applyAlignment="1" applyProtection="1">
      <alignment horizontal="center" vertical="center"/>
      <protection locked="0"/>
    </xf>
    <xf numFmtId="0" fontId="27" fillId="17" borderId="19" xfId="10" applyFont="1" applyFill="1" applyBorder="1" applyAlignment="1" applyProtection="1">
      <alignment horizontal="center" vertical="center"/>
      <protection locked="0"/>
    </xf>
    <xf numFmtId="0" fontId="27" fillId="17" borderId="62" xfId="10" applyFont="1" applyFill="1" applyBorder="1" applyAlignment="1" applyProtection="1">
      <alignment horizontal="center" vertical="center"/>
      <protection locked="0"/>
    </xf>
    <xf numFmtId="49" fontId="18" fillId="0" borderId="36" xfId="10" applyNumberFormat="1" applyFont="1" applyBorder="1" applyAlignment="1" applyProtection="1">
      <alignment horizontal="center" vertical="center"/>
      <protection locked="0"/>
    </xf>
    <xf numFmtId="49" fontId="18" fillId="0" borderId="58" xfId="10" applyNumberFormat="1" applyFont="1" applyBorder="1" applyAlignment="1" applyProtection="1">
      <alignment horizontal="center" vertical="center"/>
      <protection locked="0"/>
    </xf>
    <xf numFmtId="49" fontId="18" fillId="0" borderId="0" xfId="10" applyNumberFormat="1" applyFont="1" applyAlignment="1" applyProtection="1">
      <alignment horizontal="center"/>
      <protection locked="0"/>
    </xf>
    <xf numFmtId="49" fontId="18" fillId="0" borderId="81" xfId="10" applyNumberFormat="1" applyFont="1" applyBorder="1" applyAlignment="1" applyProtection="1">
      <alignment horizontal="center"/>
      <protection locked="0"/>
    </xf>
    <xf numFmtId="165" fontId="27" fillId="17" borderId="48" xfId="10" applyNumberFormat="1" applyFont="1" applyFill="1" applyBorder="1" applyAlignment="1" applyProtection="1">
      <alignment horizontal="center" vertical="center"/>
      <protection locked="0"/>
    </xf>
    <xf numFmtId="165" fontId="27" fillId="17" borderId="19" xfId="10" applyNumberFormat="1" applyFont="1" applyFill="1" applyBorder="1" applyAlignment="1" applyProtection="1">
      <alignment horizontal="center" vertical="center"/>
      <protection locked="0"/>
    </xf>
    <xf numFmtId="165" fontId="27" fillId="17" borderId="62" xfId="10" applyNumberFormat="1" applyFont="1" applyFill="1" applyBorder="1" applyAlignment="1" applyProtection="1">
      <alignment horizontal="center" vertical="center"/>
      <protection locked="0"/>
    </xf>
    <xf numFmtId="3" fontId="18" fillId="0" borderId="23" xfId="0" applyNumberFormat="1" applyFont="1" applyBorder="1" applyAlignment="1">
      <alignment horizontal="left"/>
    </xf>
    <xf numFmtId="3" fontId="18" fillId="0" borderId="66" xfId="0" applyNumberFormat="1" applyFont="1" applyBorder="1" applyAlignment="1">
      <alignment horizontal="left"/>
    </xf>
    <xf numFmtId="3" fontId="18" fillId="0" borderId="53" xfId="0" applyNumberFormat="1" applyFont="1" applyBorder="1" applyAlignment="1">
      <alignment horizontal="left"/>
    </xf>
    <xf numFmtId="3" fontId="18" fillId="0" borderId="4" xfId="0" applyNumberFormat="1" applyFont="1" applyBorder="1" applyAlignment="1">
      <alignment horizontal="center"/>
    </xf>
    <xf numFmtId="3" fontId="18" fillId="0" borderId="5" xfId="0" applyNumberFormat="1" applyFont="1" applyBorder="1" applyAlignment="1">
      <alignment horizontal="center"/>
    </xf>
    <xf numFmtId="3" fontId="15" fillId="0" borderId="5" xfId="0" applyNumberFormat="1" applyFont="1" applyBorder="1" applyAlignment="1">
      <alignment horizontal="left"/>
    </xf>
    <xf numFmtId="3" fontId="15" fillId="0" borderId="1" xfId="0" applyNumberFormat="1" applyFont="1" applyBorder="1" applyAlignment="1">
      <alignment horizontal="left"/>
    </xf>
    <xf numFmtId="3" fontId="15" fillId="0" borderId="74" xfId="0" applyNumberFormat="1" applyFont="1" applyBorder="1" applyAlignment="1">
      <alignment horizontal="left"/>
    </xf>
    <xf numFmtId="3" fontId="15" fillId="0" borderId="48" xfId="0" applyNumberFormat="1" applyFont="1" applyBorder="1" applyAlignment="1" applyProtection="1">
      <alignment horizontal="left"/>
      <protection locked="0"/>
    </xf>
    <xf numFmtId="3" fontId="15" fillId="0" borderId="19" xfId="0" applyNumberFormat="1" applyFont="1" applyBorder="1" applyAlignment="1" applyProtection="1">
      <alignment horizontal="left"/>
      <protection locked="0"/>
    </xf>
    <xf numFmtId="3" fontId="15" fillId="0" borderId="62" xfId="0" applyNumberFormat="1" applyFont="1" applyBorder="1" applyAlignment="1" applyProtection="1">
      <alignment horizontal="left"/>
      <protection locked="0"/>
    </xf>
    <xf numFmtId="3" fontId="15" fillId="0" borderId="69" xfId="0" applyNumberFormat="1" applyFont="1" applyBorder="1" applyAlignment="1" applyProtection="1">
      <alignment horizontal="left"/>
      <protection locked="0"/>
    </xf>
    <xf numFmtId="3" fontId="15" fillId="0" borderId="16" xfId="0" applyNumberFormat="1" applyFont="1" applyBorder="1" applyAlignment="1" applyProtection="1">
      <alignment horizontal="left"/>
      <protection locked="0"/>
    </xf>
    <xf numFmtId="3" fontId="15" fillId="0" borderId="61" xfId="0" applyNumberFormat="1" applyFont="1" applyBorder="1" applyAlignment="1" applyProtection="1">
      <alignment horizontal="left"/>
      <protection locked="0"/>
    </xf>
    <xf numFmtId="0" fontId="21" fillId="8" borderId="31" xfId="0" applyNumberFormat="1" applyFont="1" applyFill="1" applyBorder="1" applyAlignment="1" applyProtection="1">
      <alignment horizontal="center"/>
      <protection locked="0"/>
    </xf>
    <xf numFmtId="0" fontId="21" fillId="8" borderId="10" xfId="0" applyNumberFormat="1" applyFont="1" applyFill="1" applyBorder="1" applyAlignment="1" applyProtection="1">
      <alignment horizontal="center"/>
      <protection locked="0"/>
    </xf>
    <xf numFmtId="0" fontId="21" fillId="8" borderId="35" xfId="0" applyNumberFormat="1" applyFont="1" applyFill="1" applyBorder="1" applyAlignment="1" applyProtection="1">
      <alignment horizontal="center"/>
      <protection locked="0"/>
    </xf>
    <xf numFmtId="3" fontId="18" fillId="0" borderId="24" xfId="0" applyNumberFormat="1" applyFont="1" applyBorder="1" applyAlignment="1">
      <alignment horizontal="right"/>
    </xf>
    <xf numFmtId="3" fontId="18" fillId="0" borderId="19" xfId="0" applyNumberFormat="1" applyFont="1" applyBorder="1" applyAlignment="1">
      <alignment horizontal="right"/>
    </xf>
    <xf numFmtId="4" fontId="18" fillId="0" borderId="24" xfId="0" applyNumberFormat="1" applyFont="1" applyBorder="1" applyAlignment="1">
      <alignment horizontal="right"/>
    </xf>
    <xf numFmtId="4" fontId="18" fillId="0" borderId="19" xfId="0" applyNumberFormat="1" applyFont="1" applyBorder="1" applyAlignment="1">
      <alignment horizontal="right"/>
    </xf>
    <xf numFmtId="3" fontId="18" fillId="0" borderId="40" xfId="0" applyNumberFormat="1" applyFont="1" applyBorder="1" applyAlignment="1">
      <alignment horizontal="right"/>
    </xf>
    <xf numFmtId="3" fontId="18" fillId="0" borderId="64" xfId="0" applyNumberFormat="1" applyFont="1" applyBorder="1" applyAlignment="1">
      <alignment horizontal="right"/>
    </xf>
    <xf numFmtId="164" fontId="21" fillId="8" borderId="29" xfId="0" applyNumberFormat="1" applyFont="1" applyFill="1" applyBorder="1" applyAlignment="1" applyProtection="1">
      <alignment horizontal="center"/>
      <protection locked="0"/>
    </xf>
    <xf numFmtId="164" fontId="21" fillId="8" borderId="8" xfId="0" applyNumberFormat="1" applyFont="1" applyFill="1" applyBorder="1" applyAlignment="1" applyProtection="1">
      <alignment horizontal="center"/>
      <protection locked="0"/>
    </xf>
    <xf numFmtId="164" fontId="21" fillId="8" borderId="34" xfId="0" applyNumberFormat="1" applyFont="1" applyFill="1" applyBorder="1" applyAlignment="1" applyProtection="1">
      <alignment horizontal="center"/>
      <protection locked="0"/>
    </xf>
    <xf numFmtId="14" fontId="21" fillId="8" borderId="29" xfId="0" applyNumberFormat="1" applyFont="1" applyFill="1" applyBorder="1" applyAlignment="1" applyProtection="1">
      <alignment horizontal="center"/>
      <protection locked="0"/>
    </xf>
    <xf numFmtId="14" fontId="21" fillId="8" borderId="8" xfId="0" applyNumberFormat="1" applyFont="1" applyFill="1" applyBorder="1" applyAlignment="1" applyProtection="1">
      <alignment horizontal="center"/>
      <protection locked="0"/>
    </xf>
    <xf numFmtId="14" fontId="21" fillId="8" borderId="34" xfId="0" applyNumberFormat="1" applyFont="1" applyFill="1" applyBorder="1" applyAlignment="1" applyProtection="1">
      <alignment horizontal="center"/>
      <protection locked="0"/>
    </xf>
    <xf numFmtId="49" fontId="15" fillId="0" borderId="13" xfId="0" applyNumberFormat="1" applyFont="1" applyBorder="1" applyAlignment="1" applyProtection="1">
      <alignment vertical="top" wrapText="1"/>
      <protection locked="0"/>
    </xf>
    <xf numFmtId="49" fontId="15" fillId="0" borderId="14" xfId="0" applyNumberFormat="1" applyFont="1" applyBorder="1" applyAlignment="1" applyProtection="1">
      <alignment vertical="top" wrapText="1"/>
      <protection locked="0"/>
    </xf>
    <xf numFmtId="49" fontId="15" fillId="0" borderId="15" xfId="0" applyNumberFormat="1" applyFont="1" applyBorder="1" applyAlignment="1" applyProtection="1">
      <alignment vertical="top" wrapText="1"/>
      <protection locked="0"/>
    </xf>
    <xf numFmtId="49" fontId="15" fillId="0" borderId="17" xfId="0" applyNumberFormat="1" applyFont="1" applyBorder="1" applyAlignment="1" applyProtection="1">
      <alignment vertical="top" wrapText="1"/>
      <protection locked="0"/>
    </xf>
    <xf numFmtId="49" fontId="15" fillId="0" borderId="0" xfId="0" applyNumberFormat="1" applyFont="1" applyBorder="1" applyAlignment="1" applyProtection="1">
      <alignment vertical="top" wrapText="1"/>
      <protection locked="0"/>
    </xf>
    <xf numFmtId="49" fontId="15" fillId="0" borderId="18" xfId="0" applyNumberFormat="1" applyFont="1" applyBorder="1" applyAlignment="1" applyProtection="1">
      <alignment vertical="top" wrapText="1"/>
      <protection locked="0"/>
    </xf>
    <xf numFmtId="49" fontId="15" fillId="0" borderId="40" xfId="0" applyNumberFormat="1" applyFont="1" applyBorder="1" applyAlignment="1" applyProtection="1">
      <alignment vertical="top" wrapText="1"/>
      <protection locked="0"/>
    </xf>
    <xf numFmtId="49" fontId="15" fillId="0" borderId="64" xfId="0" applyNumberFormat="1" applyFont="1" applyBorder="1" applyAlignment="1" applyProtection="1">
      <alignment vertical="top" wrapText="1"/>
      <protection locked="0"/>
    </xf>
    <xf numFmtId="49" fontId="15" fillId="0" borderId="42" xfId="0" applyNumberFormat="1" applyFont="1" applyBorder="1" applyAlignment="1" applyProtection="1">
      <alignment vertical="top" wrapText="1"/>
      <protection locked="0"/>
    </xf>
    <xf numFmtId="4" fontId="21" fillId="0" borderId="0" xfId="0" applyNumberFormat="1" applyFont="1" applyAlignment="1">
      <alignment horizontal="left"/>
    </xf>
    <xf numFmtId="4" fontId="15" fillId="0" borderId="0" xfId="0" applyNumberFormat="1" applyFont="1" applyAlignment="1">
      <alignment horizontal="left"/>
    </xf>
    <xf numFmtId="3" fontId="15" fillId="0" borderId="7" xfId="0" applyNumberFormat="1" applyFont="1" applyBorder="1" applyAlignment="1" applyProtection="1">
      <alignment horizontal="left"/>
      <protection locked="0"/>
    </xf>
    <xf numFmtId="3" fontId="15" fillId="0" borderId="36" xfId="0" applyNumberFormat="1" applyFont="1" applyBorder="1" applyAlignment="1" applyProtection="1">
      <alignment horizontal="left"/>
      <protection locked="0"/>
    </xf>
    <xf numFmtId="3" fontId="15" fillId="0" borderId="58" xfId="0" applyNumberFormat="1" applyFont="1" applyBorder="1" applyAlignment="1" applyProtection="1">
      <alignment horizontal="left"/>
      <protection locked="0"/>
    </xf>
    <xf numFmtId="4" fontId="18" fillId="0" borderId="23" xfId="0" applyNumberFormat="1" applyFont="1" applyBorder="1" applyAlignment="1">
      <alignment horizontal="left"/>
    </xf>
    <xf numFmtId="4" fontId="18" fillId="0" borderId="66" xfId="0" applyNumberFormat="1" applyFont="1" applyBorder="1" applyAlignment="1">
      <alignment horizontal="left"/>
    </xf>
    <xf numFmtId="4" fontId="18" fillId="0" borderId="53" xfId="0" applyNumberFormat="1" applyFont="1" applyBorder="1" applyAlignment="1">
      <alignment horizontal="left"/>
    </xf>
    <xf numFmtId="3" fontId="18" fillId="0" borderId="40" xfId="0" applyNumberFormat="1" applyFont="1" applyBorder="1" applyAlignment="1">
      <alignment horizontal="left"/>
    </xf>
    <xf numFmtId="3" fontId="18" fillId="0" borderId="64" xfId="0" applyNumberFormat="1" applyFont="1" applyBorder="1" applyAlignment="1">
      <alignment horizontal="left"/>
    </xf>
    <xf numFmtId="3" fontId="18" fillId="0" borderId="42" xfId="0" applyNumberFormat="1" applyFont="1" applyBorder="1" applyAlignment="1">
      <alignment horizontal="left"/>
    </xf>
    <xf numFmtId="3" fontId="15" fillId="0" borderId="51" xfId="0" applyNumberFormat="1" applyFont="1" applyBorder="1" applyAlignment="1">
      <alignment horizontal="left"/>
    </xf>
    <xf numFmtId="4" fontId="15" fillId="0" borderId="7" xfId="0" applyNumberFormat="1" applyFont="1" applyBorder="1" applyAlignment="1">
      <alignment horizontal="left"/>
    </xf>
    <xf numFmtId="4" fontId="15" fillId="0" borderId="58" xfId="0" applyNumberFormat="1" applyFont="1" applyBorder="1" applyAlignment="1">
      <alignment horizontal="left"/>
    </xf>
    <xf numFmtId="4" fontId="21" fillId="0" borderId="4" xfId="0" applyNumberFormat="1" applyFont="1" applyBorder="1" applyAlignment="1">
      <alignment horizontal="center"/>
    </xf>
    <xf numFmtId="4" fontId="21" fillId="0" borderId="5" xfId="0" applyNumberFormat="1" applyFont="1" applyBorder="1" applyAlignment="1">
      <alignment horizontal="center"/>
    </xf>
    <xf numFmtId="4" fontId="15" fillId="0" borderId="5" xfId="0" applyNumberFormat="1" applyFont="1" applyBorder="1" applyAlignment="1">
      <alignment horizontal="left"/>
    </xf>
    <xf numFmtId="4" fontId="15" fillId="0" borderId="74" xfId="0" applyNumberFormat="1" applyFont="1" applyBorder="1" applyAlignment="1">
      <alignment horizontal="left"/>
    </xf>
    <xf numFmtId="4" fontId="15" fillId="0" borderId="48" xfId="0" applyNumberFormat="1" applyFont="1" applyFill="1" applyBorder="1" applyAlignment="1">
      <alignment horizontal="left"/>
    </xf>
    <xf numFmtId="4" fontId="15" fillId="0" borderId="62" xfId="0" applyNumberFormat="1" applyFont="1" applyFill="1" applyBorder="1" applyAlignment="1">
      <alignment horizontal="left"/>
    </xf>
    <xf numFmtId="4" fontId="17" fillId="0" borderId="78" xfId="0" applyNumberFormat="1" applyFont="1" applyFill="1" applyBorder="1" applyAlignment="1">
      <alignment horizontal="center"/>
    </xf>
    <xf numFmtId="4" fontId="17" fillId="0" borderId="14" xfId="0" applyNumberFormat="1" applyFont="1" applyFill="1" applyBorder="1" applyAlignment="1">
      <alignment horizontal="center"/>
    </xf>
    <xf numFmtId="4" fontId="17" fillId="0" borderId="15" xfId="0" applyNumberFormat="1" applyFont="1" applyFill="1" applyBorder="1" applyAlignment="1">
      <alignment horizontal="center"/>
    </xf>
    <xf numFmtId="4" fontId="17" fillId="0" borderId="51" xfId="0" applyNumberFormat="1" applyFont="1" applyFill="1" applyBorder="1" applyAlignment="1">
      <alignment horizontal="center"/>
    </xf>
    <xf numFmtId="4" fontId="17" fillId="0" borderId="0" xfId="0" applyNumberFormat="1" applyFont="1" applyFill="1" applyBorder="1" applyAlignment="1">
      <alignment horizontal="center"/>
    </xf>
    <xf numFmtId="4" fontId="17" fillId="0" borderId="18" xfId="0" applyNumberFormat="1" applyFont="1" applyFill="1" applyBorder="1" applyAlignment="1">
      <alignment horizontal="center"/>
    </xf>
    <xf numFmtId="4" fontId="17" fillId="0" borderId="51" xfId="0" applyNumberFormat="1" applyFont="1" applyFill="1" applyBorder="1" applyAlignment="1">
      <alignment horizontal="center" vertical="top"/>
    </xf>
    <xf numFmtId="4" fontId="17" fillId="0" borderId="0" xfId="0" applyNumberFormat="1" applyFont="1" applyFill="1" applyBorder="1" applyAlignment="1">
      <alignment horizontal="center" vertical="top"/>
    </xf>
    <xf numFmtId="4" fontId="17" fillId="0" borderId="18" xfId="0" applyNumberFormat="1" applyFont="1" applyFill="1" applyBorder="1" applyAlignment="1">
      <alignment horizontal="center" vertical="top"/>
    </xf>
    <xf numFmtId="4" fontId="15" fillId="0" borderId="79" xfId="0" applyNumberFormat="1" applyFont="1" applyFill="1" applyBorder="1" applyAlignment="1">
      <alignment horizontal="center" vertical="center"/>
    </xf>
    <xf numFmtId="4" fontId="15" fillId="0" borderId="80" xfId="0" applyNumberFormat="1" applyFont="1" applyFill="1" applyBorder="1" applyAlignment="1">
      <alignment horizontal="center" vertical="center"/>
    </xf>
    <xf numFmtId="4" fontId="15" fillId="0" borderId="76" xfId="0" applyNumberFormat="1" applyFont="1" applyFill="1" applyBorder="1" applyAlignment="1">
      <alignment horizontal="center" vertical="center"/>
    </xf>
    <xf numFmtId="0" fontId="21" fillId="6" borderId="29" xfId="0" applyNumberFormat="1" applyFont="1" applyFill="1" applyBorder="1" applyAlignment="1">
      <alignment horizontal="center"/>
    </xf>
    <xf numFmtId="0" fontId="21" fillId="6" borderId="8" xfId="0" applyNumberFormat="1" applyFont="1" applyFill="1" applyBorder="1" applyAlignment="1">
      <alignment horizontal="center"/>
    </xf>
    <xf numFmtId="0" fontId="21" fillId="6" borderId="34" xfId="0" applyNumberFormat="1" applyFont="1" applyFill="1" applyBorder="1" applyAlignment="1">
      <alignment horizontal="center"/>
    </xf>
    <xf numFmtId="3" fontId="18" fillId="0" borderId="28" xfId="0" applyNumberFormat="1" applyFont="1" applyBorder="1" applyAlignment="1">
      <alignment horizontal="right"/>
    </xf>
    <xf numFmtId="3" fontId="18" fillId="0" borderId="16" xfId="0" applyNumberFormat="1" applyFont="1" applyBorder="1" applyAlignment="1">
      <alignment horizontal="right"/>
    </xf>
    <xf numFmtId="0" fontId="21" fillId="6" borderId="26" xfId="0" applyNumberFormat="1" applyFont="1" applyFill="1" applyBorder="1" applyAlignment="1">
      <alignment horizontal="center"/>
    </xf>
    <xf numFmtId="0" fontId="21" fillId="6" borderId="60" xfId="0" applyNumberFormat="1" applyFont="1" applyFill="1" applyBorder="1" applyAlignment="1">
      <alignment horizontal="center"/>
    </xf>
    <xf numFmtId="0" fontId="21" fillId="6" borderId="27" xfId="0" applyNumberFormat="1" applyFont="1" applyFill="1" applyBorder="1" applyAlignment="1">
      <alignment horizontal="center"/>
    </xf>
    <xf numFmtId="165" fontId="21" fillId="8" borderId="29" xfId="0" applyNumberFormat="1" applyFont="1" applyFill="1" applyBorder="1" applyAlignment="1" applyProtection="1">
      <alignment horizontal="center"/>
      <protection locked="0"/>
    </xf>
    <xf numFmtId="165" fontId="21" fillId="8" borderId="8" xfId="0" applyNumberFormat="1" applyFont="1" applyFill="1" applyBorder="1" applyAlignment="1" applyProtection="1">
      <alignment horizontal="center"/>
      <protection locked="0"/>
    </xf>
    <xf numFmtId="165" fontId="21" fillId="8" borderId="34" xfId="0" applyNumberFormat="1" applyFont="1" applyFill="1" applyBorder="1" applyAlignment="1" applyProtection="1">
      <alignment horizontal="center"/>
      <protection locked="0"/>
    </xf>
    <xf numFmtId="0" fontId="21" fillId="6" borderId="29" xfId="0" applyNumberFormat="1" applyFont="1" applyFill="1" applyBorder="1" applyAlignment="1" applyProtection="1">
      <alignment horizontal="center"/>
      <protection locked="0"/>
    </xf>
    <xf numFmtId="0" fontId="21" fillId="6" borderId="8" xfId="0" applyNumberFormat="1" applyFont="1" applyFill="1" applyBorder="1" applyAlignment="1" applyProtection="1">
      <alignment horizontal="center"/>
      <protection locked="0"/>
    </xf>
    <xf numFmtId="0" fontId="21" fillId="6" borderId="34" xfId="0" applyNumberFormat="1" applyFont="1" applyFill="1" applyBorder="1" applyAlignment="1" applyProtection="1">
      <alignment horizontal="center"/>
      <protection locked="0"/>
    </xf>
    <xf numFmtId="0" fontId="15" fillId="0" borderId="0" xfId="0" applyFont="1" applyBorder="1" applyAlignment="1">
      <alignment horizontal="left"/>
    </xf>
    <xf numFmtId="3" fontId="18" fillId="0" borderId="29" xfId="0" applyNumberFormat="1" applyFont="1" applyBorder="1" applyAlignment="1">
      <alignment horizontal="right"/>
    </xf>
    <xf numFmtId="3" fontId="18" fillId="0" borderId="8" xfId="0" applyNumberFormat="1" applyFont="1" applyBorder="1" applyAlignment="1">
      <alignment horizontal="right"/>
    </xf>
    <xf numFmtId="3" fontId="18" fillId="0" borderId="48" xfId="0" applyNumberFormat="1" applyFont="1" applyBorder="1" applyAlignment="1">
      <alignment horizontal="right"/>
    </xf>
    <xf numFmtId="3" fontId="18" fillId="0" borderId="31" xfId="0" applyNumberFormat="1" applyFont="1" applyBorder="1" applyAlignment="1">
      <alignment horizontal="right"/>
    </xf>
    <xf numFmtId="3" fontId="18" fillId="0" borderId="10" xfId="0" applyNumberFormat="1" applyFont="1" applyBorder="1" applyAlignment="1">
      <alignment horizontal="right"/>
    </xf>
    <xf numFmtId="3" fontId="18" fillId="0" borderId="11" xfId="0" applyNumberFormat="1" applyFont="1" applyBorder="1" applyAlignment="1">
      <alignment horizontal="right"/>
    </xf>
    <xf numFmtId="14" fontId="15" fillId="6" borderId="29" xfId="0" applyNumberFormat="1" applyFont="1" applyFill="1" applyBorder="1" applyAlignment="1">
      <alignment horizontal="center"/>
    </xf>
    <xf numFmtId="0" fontId="15" fillId="6" borderId="31" xfId="0" applyNumberFormat="1" applyFont="1" applyFill="1" applyBorder="1" applyAlignment="1">
      <alignment horizontal="center"/>
    </xf>
    <xf numFmtId="0" fontId="15" fillId="6" borderId="10" xfId="0" applyNumberFormat="1" applyFont="1" applyFill="1" applyBorder="1" applyAlignment="1">
      <alignment horizontal="center"/>
    </xf>
    <xf numFmtId="0" fontId="15" fillId="6" borderId="35" xfId="0" applyNumberFormat="1" applyFont="1" applyFill="1" applyBorder="1" applyAlignment="1">
      <alignment horizontal="center"/>
    </xf>
    <xf numFmtId="0" fontId="15" fillId="6" borderId="29" xfId="0" applyNumberFormat="1" applyFont="1" applyFill="1" applyBorder="1" applyAlignment="1">
      <alignment horizontal="center"/>
    </xf>
    <xf numFmtId="0" fontId="15" fillId="0" borderId="0" xfId="0" applyFont="1" applyBorder="1" applyAlignment="1">
      <alignment horizontal="left" vertical="center" wrapText="1"/>
    </xf>
    <xf numFmtId="0" fontId="29" fillId="0" borderId="0" xfId="0" applyFont="1" applyBorder="1" applyAlignment="1">
      <alignment horizontal="left"/>
    </xf>
    <xf numFmtId="0" fontId="19" fillId="0" borderId="0" xfId="0" applyFont="1" applyBorder="1" applyAlignment="1">
      <alignment horizontal="left"/>
    </xf>
    <xf numFmtId="0" fontId="15" fillId="0" borderId="1" xfId="0" applyFont="1" applyBorder="1" applyAlignment="1" applyProtection="1">
      <alignment horizontal="center"/>
      <protection locked="0"/>
    </xf>
    <xf numFmtId="3" fontId="18" fillId="0" borderId="26" xfId="0" applyNumberFormat="1" applyFont="1" applyBorder="1" applyAlignment="1">
      <alignment horizontal="right"/>
    </xf>
    <xf numFmtId="3" fontId="18" fillId="0" borderId="60" xfId="0" applyNumberFormat="1" applyFont="1" applyBorder="1" applyAlignment="1">
      <alignment horizontal="right"/>
    </xf>
    <xf numFmtId="3" fontId="18" fillId="0" borderId="4" xfId="0" applyNumberFormat="1" applyFont="1" applyBorder="1" applyAlignment="1">
      <alignment horizontal="right"/>
    </xf>
    <xf numFmtId="3" fontId="18" fillId="0" borderId="5" xfId="0" applyNumberFormat="1" applyFont="1" applyBorder="1" applyAlignment="1">
      <alignment horizontal="right"/>
    </xf>
    <xf numFmtId="0" fontId="18" fillId="0" borderId="40" xfId="0" applyFont="1" applyFill="1" applyBorder="1" applyAlignment="1">
      <alignment horizontal="center"/>
    </xf>
    <xf numFmtId="0" fontId="18" fillId="0" borderId="64" xfId="0" applyFont="1" applyFill="1" applyBorder="1" applyAlignment="1">
      <alignment horizontal="center"/>
    </xf>
    <xf numFmtId="0" fontId="18" fillId="0" borderId="0" xfId="0" applyFont="1" applyFill="1" applyBorder="1" applyAlignment="1">
      <alignment horizontal="center"/>
    </xf>
    <xf numFmtId="0" fontId="18" fillId="7" borderId="71" xfId="0" applyFont="1" applyFill="1" applyBorder="1" applyAlignment="1">
      <alignment horizontal="center"/>
    </xf>
    <xf numFmtId="0" fontId="18" fillId="7" borderId="67" xfId="0" applyFont="1" applyFill="1" applyBorder="1" applyAlignment="1">
      <alignment horizontal="center"/>
    </xf>
    <xf numFmtId="0" fontId="18" fillId="7" borderId="72" xfId="0" applyFont="1" applyFill="1" applyBorder="1" applyAlignment="1">
      <alignment horizontal="center"/>
    </xf>
    <xf numFmtId="0" fontId="15" fillId="6" borderId="26" xfId="0" applyNumberFormat="1" applyFont="1" applyFill="1" applyBorder="1" applyAlignment="1">
      <alignment horizontal="center"/>
    </xf>
    <xf numFmtId="0" fontId="21" fillId="0" borderId="1" xfId="0" applyFont="1" applyBorder="1" applyAlignment="1" applyProtection="1">
      <alignment horizontal="center" wrapText="1"/>
      <protection locked="0"/>
    </xf>
    <xf numFmtId="0" fontId="21" fillId="0" borderId="1" xfId="0" applyFont="1" applyBorder="1" applyAlignment="1" applyProtection="1">
      <alignment horizontal="center"/>
      <protection locked="0"/>
    </xf>
  </cellXfs>
  <cellStyles count="13">
    <cellStyle name="Comma" xfId="8" builtinId="3"/>
    <cellStyle name="Currency" xfId="1" builtinId="4"/>
    <cellStyle name="Currency [0]" xfId="9" builtinId="7"/>
    <cellStyle name="Currency 2" xfId="11" xr:uid="{1D13F631-ED52-4E58-9016-5CD9364715EA}"/>
    <cellStyle name="Normal" xfId="0" builtinId="0"/>
    <cellStyle name="Normal 2" xfId="2" xr:uid="{00000000-0005-0000-0000-000002000000}"/>
    <cellStyle name="Normal 3" xfId="3" xr:uid="{00000000-0005-0000-0000-000003000000}"/>
    <cellStyle name="Normal 3 2" xfId="12" xr:uid="{36AF763E-1AEC-4E5C-A1F9-BB078DA15B97}"/>
    <cellStyle name="Normal 4" xfId="7" xr:uid="{00000000-0005-0000-0000-000004000000}"/>
    <cellStyle name="Normal 5" xfId="10" xr:uid="{066DE922-3D3C-4F1C-8F2B-FFC170643E44}"/>
    <cellStyle name="Percent" xfId="4" builtinId="5"/>
    <cellStyle name="Percent 2" xfId="5" xr:uid="{00000000-0005-0000-0000-000006000000}"/>
    <cellStyle name="Percent 3"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1143000</xdr:colOff>
      <xdr:row>2</xdr:row>
      <xdr:rowOff>38101</xdr:rowOff>
    </xdr:from>
    <xdr:to>
      <xdr:col>1</xdr:col>
      <xdr:colOff>1571625</xdr:colOff>
      <xdr:row>4</xdr:row>
      <xdr:rowOff>145734</xdr:rowOff>
    </xdr:to>
    <xdr:pic>
      <xdr:nvPicPr>
        <xdr:cNvPr id="3" name="Picture 2">
          <a:extLst>
            <a:ext uri="{FF2B5EF4-FFF2-40B4-BE49-F238E27FC236}">
              <a16:creationId xmlns:a16="http://schemas.microsoft.com/office/drawing/2014/main" id="{90F0E5A6-B77E-40A5-8109-85800D5427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457201"/>
          <a:ext cx="428625" cy="5267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1295400</xdr:colOff>
      <xdr:row>2</xdr:row>
      <xdr:rowOff>0</xdr:rowOff>
    </xdr:from>
    <xdr:to>
      <xdr:col>1</xdr:col>
      <xdr:colOff>1724025</xdr:colOff>
      <xdr:row>4</xdr:row>
      <xdr:rowOff>107633</xdr:rowOff>
    </xdr:to>
    <xdr:pic>
      <xdr:nvPicPr>
        <xdr:cNvPr id="2" name="Picture 1">
          <a:extLst>
            <a:ext uri="{FF2B5EF4-FFF2-40B4-BE49-F238E27FC236}">
              <a16:creationId xmlns:a16="http://schemas.microsoft.com/office/drawing/2014/main" id="{C4B592B4-B87B-49D6-B758-C6D758109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5" y="419100"/>
          <a:ext cx="428625" cy="5267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1666875</xdr:colOff>
      <xdr:row>2</xdr:row>
      <xdr:rowOff>38101</xdr:rowOff>
    </xdr:from>
    <xdr:to>
      <xdr:col>1</xdr:col>
      <xdr:colOff>2095500</xdr:colOff>
      <xdr:row>4</xdr:row>
      <xdr:rowOff>145734</xdr:rowOff>
    </xdr:to>
    <xdr:pic>
      <xdr:nvPicPr>
        <xdr:cNvPr id="3" name="Picture 2">
          <a:extLst>
            <a:ext uri="{FF2B5EF4-FFF2-40B4-BE49-F238E27FC236}">
              <a16:creationId xmlns:a16="http://schemas.microsoft.com/office/drawing/2014/main" id="{12C4F410-28FB-4FF8-B621-3A01231809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457201"/>
          <a:ext cx="428625" cy="5267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7476DFFE-E181-47E9-8805-7EBAD8FBA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288E2F65-B0BC-4367-A7AD-968B3525B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80796EE0-48D1-48D4-A3F2-B61B7D8E72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C97A1C69-C6AB-42C9-A0FC-92A42B88FF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73673597-F890-4FE3-BBC7-48496626E6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3" name="Picture 2">
          <a:extLst>
            <a:ext uri="{FF2B5EF4-FFF2-40B4-BE49-F238E27FC236}">
              <a16:creationId xmlns:a16="http://schemas.microsoft.com/office/drawing/2014/main" id="{0FB80B48-9635-471E-B7FB-1FA14A99F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A6A5E2C3-6F56-4C2B-B02A-6E93CCB6D8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265" y="464821"/>
          <a:ext cx="428625" cy="5343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85762319-EC9E-427C-B415-86537635D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265" y="464821"/>
          <a:ext cx="428625" cy="534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1</xdr:col>
      <xdr:colOff>426720</xdr:colOff>
      <xdr:row>4</xdr:row>
      <xdr:rowOff>167640</xdr:rowOff>
    </xdr:to>
    <xdr:pic>
      <xdr:nvPicPr>
        <xdr:cNvPr id="2" name="Picture 1">
          <a:extLst>
            <a:ext uri="{FF2B5EF4-FFF2-40B4-BE49-F238E27FC236}">
              <a16:creationId xmlns:a16="http://schemas.microsoft.com/office/drawing/2014/main" id="{EB8E7DFF-09C7-4BC4-A11B-041DBBE211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0960"/>
          <a:ext cx="895350" cy="9448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FD14133D-B83D-4A47-9A36-8D269E8A15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265" y="464821"/>
          <a:ext cx="428625" cy="5343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03A022EA-4DB6-46C7-9477-78A8968567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265" y="464821"/>
          <a:ext cx="428625" cy="5343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A0E263A4-63EC-4C8A-B825-A9C01C5479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265" y="464821"/>
          <a:ext cx="428625" cy="5343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5331B695-4B0D-43E0-85A8-3075F2AD1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265" y="464821"/>
          <a:ext cx="428625" cy="5343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780F0078-D400-43DC-A15F-12E9D1F2F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1076325</xdr:colOff>
      <xdr:row>2</xdr:row>
      <xdr:rowOff>38101</xdr:rowOff>
    </xdr:from>
    <xdr:to>
      <xdr:col>1</xdr:col>
      <xdr:colOff>1504950</xdr:colOff>
      <xdr:row>4</xdr:row>
      <xdr:rowOff>145734</xdr:rowOff>
    </xdr:to>
    <xdr:pic>
      <xdr:nvPicPr>
        <xdr:cNvPr id="2" name="Picture 1">
          <a:extLst>
            <a:ext uri="{FF2B5EF4-FFF2-40B4-BE49-F238E27FC236}">
              <a16:creationId xmlns:a16="http://schemas.microsoft.com/office/drawing/2014/main" id="{21296161-DC94-4338-8902-D1E6D8BD41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550" y="457201"/>
          <a:ext cx="428625" cy="52673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612824</xdr:colOff>
      <xdr:row>0</xdr:row>
      <xdr:rowOff>27679</xdr:rowOff>
    </xdr:from>
    <xdr:to>
      <xdr:col>0</xdr:col>
      <xdr:colOff>1510599</xdr:colOff>
      <xdr:row>4</xdr:row>
      <xdr:rowOff>181065</xdr:rowOff>
    </xdr:to>
    <xdr:pic>
      <xdr:nvPicPr>
        <xdr:cNvPr id="4" name="Picture 3">
          <a:extLst>
            <a:ext uri="{FF2B5EF4-FFF2-40B4-BE49-F238E27FC236}">
              <a16:creationId xmlns:a16="http://schemas.microsoft.com/office/drawing/2014/main" id="{2BD62735-51C8-49C3-ACB8-B3AD6656C9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824" y="27679"/>
          <a:ext cx="897775" cy="92271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45720</xdr:colOff>
      <xdr:row>1</xdr:row>
      <xdr:rowOff>0</xdr:rowOff>
    </xdr:from>
    <xdr:ext cx="914400" cy="914400"/>
    <xdr:pic>
      <xdr:nvPicPr>
        <xdr:cNvPr id="2" name="Picture 1">
          <a:extLst>
            <a:ext uri="{FF2B5EF4-FFF2-40B4-BE49-F238E27FC236}">
              <a16:creationId xmlns:a16="http://schemas.microsoft.com/office/drawing/2014/main" id="{47008D9D-0956-4E57-AC1B-C83429D4C2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161925"/>
          <a:ext cx="914400" cy="9144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1</xdr:col>
      <xdr:colOff>1066800</xdr:colOff>
      <xdr:row>1</xdr:row>
      <xdr:rowOff>247650</xdr:rowOff>
    </xdr:from>
    <xdr:to>
      <xdr:col>1</xdr:col>
      <xdr:colOff>1495425</xdr:colOff>
      <xdr:row>3</xdr:row>
      <xdr:rowOff>240983</xdr:rowOff>
    </xdr:to>
    <xdr:pic>
      <xdr:nvPicPr>
        <xdr:cNvPr id="3" name="Picture 2">
          <a:extLst>
            <a:ext uri="{FF2B5EF4-FFF2-40B4-BE49-F238E27FC236}">
              <a16:creationId xmlns:a16="http://schemas.microsoft.com/office/drawing/2014/main" id="{2898EF4A-30A4-493A-88EC-5B8D5674F0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514350"/>
          <a:ext cx="428625" cy="52673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1066800</xdr:colOff>
      <xdr:row>2</xdr:row>
      <xdr:rowOff>0</xdr:rowOff>
    </xdr:from>
    <xdr:to>
      <xdr:col>1</xdr:col>
      <xdr:colOff>1495425</xdr:colOff>
      <xdr:row>3</xdr:row>
      <xdr:rowOff>260033</xdr:rowOff>
    </xdr:to>
    <xdr:pic>
      <xdr:nvPicPr>
        <xdr:cNvPr id="3" name="Picture 2">
          <a:extLst>
            <a:ext uri="{FF2B5EF4-FFF2-40B4-BE49-F238E27FC236}">
              <a16:creationId xmlns:a16="http://schemas.microsoft.com/office/drawing/2014/main" id="{FF41409E-B361-4AB8-8803-F2C45BC6F0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533400"/>
          <a:ext cx="428625" cy="526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1143000</xdr:colOff>
      <xdr:row>2</xdr:row>
      <xdr:rowOff>38101</xdr:rowOff>
    </xdr:from>
    <xdr:to>
      <xdr:col>1</xdr:col>
      <xdr:colOff>1571625</xdr:colOff>
      <xdr:row>4</xdr:row>
      <xdr:rowOff>145734</xdr:rowOff>
    </xdr:to>
    <xdr:pic>
      <xdr:nvPicPr>
        <xdr:cNvPr id="3" name="Picture 2">
          <a:extLst>
            <a:ext uri="{FF2B5EF4-FFF2-40B4-BE49-F238E27FC236}">
              <a16:creationId xmlns:a16="http://schemas.microsoft.com/office/drawing/2014/main" id="{7D04E802-6667-4482-89DC-46421592B1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457201"/>
          <a:ext cx="428625" cy="52673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1066800</xdr:colOff>
      <xdr:row>2</xdr:row>
      <xdr:rowOff>0</xdr:rowOff>
    </xdr:from>
    <xdr:to>
      <xdr:col>1</xdr:col>
      <xdr:colOff>1495425</xdr:colOff>
      <xdr:row>3</xdr:row>
      <xdr:rowOff>260033</xdr:rowOff>
    </xdr:to>
    <xdr:pic>
      <xdr:nvPicPr>
        <xdr:cNvPr id="2" name="Picture 1">
          <a:extLst>
            <a:ext uri="{FF2B5EF4-FFF2-40B4-BE49-F238E27FC236}">
              <a16:creationId xmlns:a16="http://schemas.microsoft.com/office/drawing/2014/main" id="{3FF2F39F-60B6-48C3-BF00-CA6DA367C5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740" y="533400"/>
          <a:ext cx="428625" cy="52673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1066800</xdr:colOff>
      <xdr:row>2</xdr:row>
      <xdr:rowOff>0</xdr:rowOff>
    </xdr:from>
    <xdr:to>
      <xdr:col>1</xdr:col>
      <xdr:colOff>1495425</xdr:colOff>
      <xdr:row>3</xdr:row>
      <xdr:rowOff>260033</xdr:rowOff>
    </xdr:to>
    <xdr:pic>
      <xdr:nvPicPr>
        <xdr:cNvPr id="2" name="Picture 1">
          <a:extLst>
            <a:ext uri="{FF2B5EF4-FFF2-40B4-BE49-F238E27FC236}">
              <a16:creationId xmlns:a16="http://schemas.microsoft.com/office/drawing/2014/main" id="{1C9252F9-7607-4D14-9B71-1FA5EE7219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740" y="533400"/>
          <a:ext cx="428625" cy="52673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1066800</xdr:colOff>
      <xdr:row>2</xdr:row>
      <xdr:rowOff>0</xdr:rowOff>
    </xdr:from>
    <xdr:to>
      <xdr:col>1</xdr:col>
      <xdr:colOff>1495425</xdr:colOff>
      <xdr:row>3</xdr:row>
      <xdr:rowOff>260033</xdr:rowOff>
    </xdr:to>
    <xdr:pic>
      <xdr:nvPicPr>
        <xdr:cNvPr id="2" name="Picture 1">
          <a:extLst>
            <a:ext uri="{FF2B5EF4-FFF2-40B4-BE49-F238E27FC236}">
              <a16:creationId xmlns:a16="http://schemas.microsoft.com/office/drawing/2014/main" id="{DA43A5BA-8B6B-4A83-AA23-80DF107811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740" y="533400"/>
          <a:ext cx="428625" cy="52673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1066800</xdr:colOff>
      <xdr:row>2</xdr:row>
      <xdr:rowOff>0</xdr:rowOff>
    </xdr:from>
    <xdr:to>
      <xdr:col>1</xdr:col>
      <xdr:colOff>1495425</xdr:colOff>
      <xdr:row>3</xdr:row>
      <xdr:rowOff>260033</xdr:rowOff>
    </xdr:to>
    <xdr:pic>
      <xdr:nvPicPr>
        <xdr:cNvPr id="2" name="Picture 1">
          <a:extLst>
            <a:ext uri="{FF2B5EF4-FFF2-40B4-BE49-F238E27FC236}">
              <a16:creationId xmlns:a16="http://schemas.microsoft.com/office/drawing/2014/main" id="{9678C373-E92A-447C-9EF0-FAA9BC03A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0" y="533400"/>
          <a:ext cx="428625" cy="52673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5</xdr:col>
      <xdr:colOff>161925</xdr:colOff>
      <xdr:row>1</xdr:row>
      <xdr:rowOff>200025</xdr:rowOff>
    </xdr:from>
    <xdr:to>
      <xdr:col>7</xdr:col>
      <xdr:colOff>167640</xdr:colOff>
      <xdr:row>3</xdr:row>
      <xdr:rowOff>172403</xdr:rowOff>
    </xdr:to>
    <xdr:pic>
      <xdr:nvPicPr>
        <xdr:cNvPr id="3" name="Picture 2">
          <a:extLst>
            <a:ext uri="{FF2B5EF4-FFF2-40B4-BE49-F238E27FC236}">
              <a16:creationId xmlns:a16="http://schemas.microsoft.com/office/drawing/2014/main" id="{D0AFDC7D-B6F7-438F-B002-ED1F1E086E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 y="428625"/>
          <a:ext cx="428625" cy="526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1266825</xdr:colOff>
      <xdr:row>2</xdr:row>
      <xdr:rowOff>9526</xdr:rowOff>
    </xdr:from>
    <xdr:to>
      <xdr:col>1</xdr:col>
      <xdr:colOff>1695450</xdr:colOff>
      <xdr:row>4</xdr:row>
      <xdr:rowOff>117159</xdr:rowOff>
    </xdr:to>
    <xdr:pic>
      <xdr:nvPicPr>
        <xdr:cNvPr id="3" name="Picture 2">
          <a:extLst>
            <a:ext uri="{FF2B5EF4-FFF2-40B4-BE49-F238E27FC236}">
              <a16:creationId xmlns:a16="http://schemas.microsoft.com/office/drawing/2014/main" id="{863B2EDF-D08B-405B-A9C9-FDABDD30A0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825" y="428626"/>
          <a:ext cx="428625" cy="5267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1333500</xdr:colOff>
      <xdr:row>2</xdr:row>
      <xdr:rowOff>0</xdr:rowOff>
    </xdr:from>
    <xdr:to>
      <xdr:col>1</xdr:col>
      <xdr:colOff>1762125</xdr:colOff>
      <xdr:row>4</xdr:row>
      <xdr:rowOff>107633</xdr:rowOff>
    </xdr:to>
    <xdr:pic>
      <xdr:nvPicPr>
        <xdr:cNvPr id="4" name="Picture 3">
          <a:extLst>
            <a:ext uri="{FF2B5EF4-FFF2-40B4-BE49-F238E27FC236}">
              <a16:creationId xmlns:a16="http://schemas.microsoft.com/office/drawing/2014/main" id="{F2F3C62E-C61D-406F-B4C9-B77394FCC5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419100"/>
          <a:ext cx="428625" cy="5267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1295400</xdr:colOff>
      <xdr:row>2</xdr:row>
      <xdr:rowOff>0</xdr:rowOff>
    </xdr:from>
    <xdr:to>
      <xdr:col>1</xdr:col>
      <xdr:colOff>1724025</xdr:colOff>
      <xdr:row>4</xdr:row>
      <xdr:rowOff>107633</xdr:rowOff>
    </xdr:to>
    <xdr:pic>
      <xdr:nvPicPr>
        <xdr:cNvPr id="4" name="Picture 3">
          <a:extLst>
            <a:ext uri="{FF2B5EF4-FFF2-40B4-BE49-F238E27FC236}">
              <a16:creationId xmlns:a16="http://schemas.microsoft.com/office/drawing/2014/main" id="{002804F1-FB07-4BCF-900F-CD8361ACA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5" y="419100"/>
          <a:ext cx="428625" cy="5267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1295400</xdr:colOff>
      <xdr:row>2</xdr:row>
      <xdr:rowOff>0</xdr:rowOff>
    </xdr:from>
    <xdr:to>
      <xdr:col>1</xdr:col>
      <xdr:colOff>1724025</xdr:colOff>
      <xdr:row>4</xdr:row>
      <xdr:rowOff>107633</xdr:rowOff>
    </xdr:to>
    <xdr:pic>
      <xdr:nvPicPr>
        <xdr:cNvPr id="2" name="Picture 1">
          <a:extLst>
            <a:ext uri="{FF2B5EF4-FFF2-40B4-BE49-F238E27FC236}">
              <a16:creationId xmlns:a16="http://schemas.microsoft.com/office/drawing/2014/main" id="{D7852BDF-35DB-4C90-97FC-0DE51BDFBC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340" y="426720"/>
          <a:ext cx="428625" cy="5343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1295400</xdr:colOff>
      <xdr:row>2</xdr:row>
      <xdr:rowOff>0</xdr:rowOff>
    </xdr:from>
    <xdr:to>
      <xdr:col>1</xdr:col>
      <xdr:colOff>1724025</xdr:colOff>
      <xdr:row>4</xdr:row>
      <xdr:rowOff>107633</xdr:rowOff>
    </xdr:to>
    <xdr:pic>
      <xdr:nvPicPr>
        <xdr:cNvPr id="2" name="Picture 1">
          <a:extLst>
            <a:ext uri="{FF2B5EF4-FFF2-40B4-BE49-F238E27FC236}">
              <a16:creationId xmlns:a16="http://schemas.microsoft.com/office/drawing/2014/main" id="{EBF13482-76D4-4F4B-ABCA-064D6B881B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340" y="426720"/>
          <a:ext cx="428625" cy="5343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1295400</xdr:colOff>
      <xdr:row>2</xdr:row>
      <xdr:rowOff>0</xdr:rowOff>
    </xdr:from>
    <xdr:to>
      <xdr:col>1</xdr:col>
      <xdr:colOff>1724025</xdr:colOff>
      <xdr:row>4</xdr:row>
      <xdr:rowOff>107633</xdr:rowOff>
    </xdr:to>
    <xdr:pic>
      <xdr:nvPicPr>
        <xdr:cNvPr id="2" name="Picture 1">
          <a:extLst>
            <a:ext uri="{FF2B5EF4-FFF2-40B4-BE49-F238E27FC236}">
              <a16:creationId xmlns:a16="http://schemas.microsoft.com/office/drawing/2014/main" id="{ED6A9A4B-F3E0-413C-A8DD-D37A45A81B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340" y="426720"/>
          <a:ext cx="428625" cy="534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I91"/>
  <sheetViews>
    <sheetView showGridLines="0" showZeros="0" topLeftCell="A22" zoomScaleNormal="100" zoomScaleSheetLayoutView="100" workbookViewId="0">
      <selection activeCell="D1" sqref="D1:I1"/>
    </sheetView>
  </sheetViews>
  <sheetFormatPr defaultColWidth="9.109375" defaultRowHeight="13.2" x14ac:dyDescent="0.25"/>
  <cols>
    <col min="1" max="1" width="4.33203125" style="57" customWidth="1"/>
    <col min="2" max="2" width="45.6640625" style="20" customWidth="1"/>
    <col min="3" max="3" width="29.6640625" style="20" customWidth="1"/>
    <col min="4" max="5" width="20.6640625" style="20" customWidth="1"/>
    <col min="6" max="6" width="22.88671875" style="20" bestFit="1" customWidth="1"/>
    <col min="7" max="9" width="20.6640625" style="20" customWidth="1"/>
    <col min="10" max="16384" width="9.109375" style="20"/>
  </cols>
  <sheetData>
    <row r="1" spans="1:9" ht="17.100000000000001" customHeight="1" x14ac:dyDescent="0.25">
      <c r="A1" s="550" t="s">
        <v>0</v>
      </c>
      <c r="B1" s="551"/>
      <c r="C1" s="19" t="s">
        <v>1</v>
      </c>
      <c r="D1" s="538"/>
      <c r="E1" s="539"/>
      <c r="F1" s="539"/>
      <c r="G1" s="539"/>
      <c r="H1" s="539"/>
      <c r="I1" s="540"/>
    </row>
    <row r="2" spans="1:9" ht="17.100000000000001" customHeight="1" x14ac:dyDescent="0.25">
      <c r="A2" s="552"/>
      <c r="B2" s="553"/>
      <c r="C2" s="23" t="s">
        <v>2</v>
      </c>
      <c r="D2" s="541" t="s">
        <v>3</v>
      </c>
      <c r="E2" s="542"/>
      <c r="F2" s="542"/>
      <c r="G2" s="542"/>
      <c r="H2" s="542"/>
      <c r="I2" s="543"/>
    </row>
    <row r="3" spans="1:9" ht="17.100000000000001" customHeight="1" x14ac:dyDescent="0.25">
      <c r="A3" s="21"/>
      <c r="B3" s="443"/>
      <c r="C3" s="23" t="s">
        <v>4</v>
      </c>
      <c r="D3" s="544">
        <v>44835</v>
      </c>
      <c r="E3" s="545"/>
      <c r="F3" s="545"/>
      <c r="G3" s="545"/>
      <c r="H3" s="545"/>
      <c r="I3" s="546"/>
    </row>
    <row r="4" spans="1:9" ht="17.100000000000001" customHeight="1" x14ac:dyDescent="0.25">
      <c r="A4" s="21"/>
      <c r="B4" s="443"/>
      <c r="C4" s="23" t="s">
        <v>5</v>
      </c>
      <c r="D4" s="544">
        <v>45199</v>
      </c>
      <c r="E4" s="545"/>
      <c r="F4" s="545"/>
      <c r="G4" s="545"/>
      <c r="H4" s="545"/>
      <c r="I4" s="546"/>
    </row>
    <row r="5" spans="1:9" ht="17.100000000000001" customHeight="1" thickBot="1" x14ac:dyDescent="0.3">
      <c r="A5" s="95"/>
      <c r="B5" s="272"/>
      <c r="C5" s="96" t="s">
        <v>6</v>
      </c>
      <c r="D5" s="547" t="s">
        <v>7</v>
      </c>
      <c r="E5" s="548"/>
      <c r="F5" s="548"/>
      <c r="G5" s="548"/>
      <c r="H5" s="548"/>
      <c r="I5" s="549"/>
    </row>
    <row r="6" spans="1:9" ht="16.8" thickTop="1" thickBot="1" x14ac:dyDescent="0.35">
      <c r="A6" s="535" t="s">
        <v>8</v>
      </c>
      <c r="B6" s="536"/>
      <c r="C6" s="536"/>
      <c r="D6" s="536"/>
      <c r="E6" s="536"/>
      <c r="F6" s="536"/>
      <c r="G6" s="536"/>
      <c r="H6" s="536"/>
      <c r="I6" s="537"/>
    </row>
    <row r="7" spans="1:9" s="25" customFormat="1" ht="14.4" thickTop="1" thickBot="1" x14ac:dyDescent="0.3">
      <c r="A7" s="97" t="s">
        <v>9</v>
      </c>
      <c r="B7" s="97" t="s">
        <v>10</v>
      </c>
      <c r="C7" s="97" t="s">
        <v>11</v>
      </c>
      <c r="D7" s="97" t="s">
        <v>12</v>
      </c>
      <c r="E7" s="97" t="s">
        <v>13</v>
      </c>
      <c r="F7" s="97" t="s">
        <v>14</v>
      </c>
      <c r="G7" s="97" t="s">
        <v>15</v>
      </c>
      <c r="H7" s="97" t="s">
        <v>16</v>
      </c>
      <c r="I7" s="97" t="s">
        <v>17</v>
      </c>
    </row>
    <row r="8" spans="1:9" ht="66.599999999999994" thickBot="1" x14ac:dyDescent="0.3">
      <c r="A8" s="112">
        <v>1</v>
      </c>
      <c r="B8" s="346" t="s">
        <v>18</v>
      </c>
      <c r="C8" s="347" t="s">
        <v>19</v>
      </c>
      <c r="D8" s="99" t="s">
        <v>20</v>
      </c>
      <c r="E8" s="99" t="s">
        <v>21</v>
      </c>
      <c r="F8" s="99" t="s">
        <v>22</v>
      </c>
      <c r="G8" s="99" t="s">
        <v>23</v>
      </c>
      <c r="H8" s="99" t="s">
        <v>24</v>
      </c>
      <c r="I8" s="99" t="s">
        <v>25</v>
      </c>
    </row>
    <row r="9" spans="1:9" ht="14.4" thickBot="1" x14ac:dyDescent="0.3">
      <c r="A9" s="36">
        <v>2</v>
      </c>
      <c r="B9" s="524" t="s">
        <v>26</v>
      </c>
      <c r="C9" s="524"/>
      <c r="D9" s="524"/>
      <c r="E9" s="524"/>
      <c r="F9" s="524"/>
      <c r="G9" s="524"/>
      <c r="H9" s="524"/>
      <c r="I9" s="527"/>
    </row>
    <row r="10" spans="1:9" ht="14.4" thickBot="1" x14ac:dyDescent="0.3">
      <c r="A10" s="36">
        <v>3</v>
      </c>
      <c r="B10" s="288" t="s">
        <v>27</v>
      </c>
      <c r="C10" s="530"/>
      <c r="D10" s="530"/>
      <c r="E10" s="530"/>
      <c r="F10" s="530"/>
      <c r="G10" s="530"/>
      <c r="H10" s="530"/>
      <c r="I10" s="531"/>
    </row>
    <row r="11" spans="1:9" x14ac:dyDescent="0.25">
      <c r="A11" s="98">
        <v>4</v>
      </c>
      <c r="B11" s="289" t="s">
        <v>28</v>
      </c>
      <c r="C11" s="279"/>
      <c r="D11" s="280">
        <v>0</v>
      </c>
      <c r="E11" s="281"/>
      <c r="F11" s="281"/>
      <c r="G11" s="281"/>
      <c r="H11" s="281"/>
      <c r="I11" s="282"/>
    </row>
    <row r="12" spans="1:9" ht="12.75" customHeight="1" x14ac:dyDescent="0.25">
      <c r="A12" s="29" t="s">
        <v>29</v>
      </c>
      <c r="B12" s="290" t="s">
        <v>30</v>
      </c>
      <c r="C12" s="349">
        <f>SUM(D12:I12)</f>
        <v>0</v>
      </c>
      <c r="D12" s="366"/>
      <c r="E12" s="367"/>
      <c r="F12" s="367"/>
      <c r="G12" s="367"/>
      <c r="H12" s="367"/>
      <c r="I12" s="359"/>
    </row>
    <row r="13" spans="1:9" ht="12.75" customHeight="1" x14ac:dyDescent="0.25">
      <c r="A13" s="29" t="s">
        <v>31</v>
      </c>
      <c r="B13" s="277" t="s">
        <v>32</v>
      </c>
      <c r="C13" s="349">
        <f t="shared" ref="C13:C27" si="0">SUM(D13:I13)</f>
        <v>0</v>
      </c>
      <c r="D13" s="366"/>
      <c r="E13" s="367"/>
      <c r="F13" s="367"/>
      <c r="G13" s="367"/>
      <c r="H13" s="367"/>
      <c r="I13" s="359"/>
    </row>
    <row r="14" spans="1:9" ht="12.75" customHeight="1" x14ac:dyDescent="0.25">
      <c r="A14" s="29" t="s">
        <v>33</v>
      </c>
      <c r="B14" s="277" t="s">
        <v>34</v>
      </c>
      <c r="C14" s="349">
        <f t="shared" si="0"/>
        <v>0</v>
      </c>
      <c r="D14" s="366"/>
      <c r="E14" s="367"/>
      <c r="F14" s="367"/>
      <c r="G14" s="367"/>
      <c r="H14" s="367"/>
      <c r="I14" s="359"/>
    </row>
    <row r="15" spans="1:9" ht="12.75" customHeight="1" x14ac:dyDescent="0.25">
      <c r="A15" s="29" t="s">
        <v>35</v>
      </c>
      <c r="B15" s="277" t="s">
        <v>36</v>
      </c>
      <c r="C15" s="349">
        <f t="shared" si="0"/>
        <v>0</v>
      </c>
      <c r="D15" s="366"/>
      <c r="E15" s="367"/>
      <c r="F15" s="367"/>
      <c r="G15" s="367"/>
      <c r="H15" s="367"/>
      <c r="I15" s="359"/>
    </row>
    <row r="16" spans="1:9" ht="12.75" customHeight="1" x14ac:dyDescent="0.25">
      <c r="A16" s="29" t="s">
        <v>37</v>
      </c>
      <c r="B16" s="277" t="s">
        <v>38</v>
      </c>
      <c r="C16" s="349">
        <f t="shared" si="0"/>
        <v>0</v>
      </c>
      <c r="D16" s="366"/>
      <c r="E16" s="367"/>
      <c r="F16" s="367"/>
      <c r="G16" s="367"/>
      <c r="H16" s="367"/>
      <c r="I16" s="359"/>
    </row>
    <row r="17" spans="1:9" ht="12.75" customHeight="1" x14ac:dyDescent="0.25">
      <c r="A17" s="29" t="s">
        <v>39</v>
      </c>
      <c r="B17" s="277" t="s">
        <v>40</v>
      </c>
      <c r="C17" s="349">
        <f t="shared" si="0"/>
        <v>0</v>
      </c>
      <c r="D17" s="366"/>
      <c r="E17" s="367"/>
      <c r="F17" s="367"/>
      <c r="G17" s="367"/>
      <c r="H17" s="367"/>
      <c r="I17" s="359"/>
    </row>
    <row r="18" spans="1:9" ht="12.75" customHeight="1" x14ac:dyDescent="0.25">
      <c r="A18" s="29" t="s">
        <v>41</v>
      </c>
      <c r="B18" s="277" t="s">
        <v>42</v>
      </c>
      <c r="C18" s="349">
        <f t="shared" si="0"/>
        <v>0</v>
      </c>
      <c r="D18" s="366"/>
      <c r="E18" s="367"/>
      <c r="F18" s="367"/>
      <c r="G18" s="367"/>
      <c r="H18" s="367"/>
      <c r="I18" s="359"/>
    </row>
    <row r="19" spans="1:9" ht="12.75" customHeight="1" x14ac:dyDescent="0.25">
      <c r="A19" s="29" t="s">
        <v>43</v>
      </c>
      <c r="B19" s="277" t="s">
        <v>44</v>
      </c>
      <c r="C19" s="349">
        <f t="shared" si="0"/>
        <v>0</v>
      </c>
      <c r="D19" s="366"/>
      <c r="E19" s="367"/>
      <c r="F19" s="367"/>
      <c r="G19" s="367"/>
      <c r="H19" s="367"/>
      <c r="I19" s="359"/>
    </row>
    <row r="20" spans="1:9" ht="12.75" customHeight="1" x14ac:dyDescent="0.25">
      <c r="A20" s="29" t="s">
        <v>45</v>
      </c>
      <c r="B20" s="277" t="s">
        <v>46</v>
      </c>
      <c r="C20" s="349">
        <f t="shared" si="0"/>
        <v>0</v>
      </c>
      <c r="D20" s="366"/>
      <c r="E20" s="367"/>
      <c r="F20" s="367"/>
      <c r="G20" s="367"/>
      <c r="H20" s="367"/>
      <c r="I20" s="359"/>
    </row>
    <row r="21" spans="1:9" ht="12.75" customHeight="1" x14ac:dyDescent="0.25">
      <c r="A21" s="29" t="s">
        <v>47</v>
      </c>
      <c r="B21" s="278" t="s">
        <v>48</v>
      </c>
      <c r="C21" s="349">
        <f t="shared" si="0"/>
        <v>0</v>
      </c>
      <c r="D21" s="366"/>
      <c r="E21" s="367"/>
      <c r="F21" s="367"/>
      <c r="G21" s="367"/>
      <c r="H21" s="367"/>
      <c r="I21" s="359"/>
    </row>
    <row r="22" spans="1:9" ht="12.75" customHeight="1" x14ac:dyDescent="0.25">
      <c r="A22" s="29" t="s">
        <v>49</v>
      </c>
      <c r="B22" s="277" t="s">
        <v>50</v>
      </c>
      <c r="C22" s="349">
        <f t="shared" si="0"/>
        <v>0</v>
      </c>
      <c r="D22" s="366"/>
      <c r="E22" s="367"/>
      <c r="F22" s="367"/>
      <c r="G22" s="367"/>
      <c r="H22" s="367"/>
      <c r="I22" s="359"/>
    </row>
    <row r="23" spans="1:9" ht="12.75" customHeight="1" x14ac:dyDescent="0.25">
      <c r="A23" s="29" t="s">
        <v>51</v>
      </c>
      <c r="B23" s="278" t="s">
        <v>52</v>
      </c>
      <c r="C23" s="349">
        <f t="shared" si="0"/>
        <v>0</v>
      </c>
      <c r="D23" s="366"/>
      <c r="E23" s="367"/>
      <c r="F23" s="367"/>
      <c r="G23" s="367"/>
      <c r="H23" s="367"/>
      <c r="I23" s="359"/>
    </row>
    <row r="24" spans="1:9" ht="12.75" customHeight="1" x14ac:dyDescent="0.25">
      <c r="A24" s="29" t="s">
        <v>53</v>
      </c>
      <c r="B24" s="278" t="s">
        <v>54</v>
      </c>
      <c r="C24" s="349">
        <f t="shared" si="0"/>
        <v>0</v>
      </c>
      <c r="D24" s="366"/>
      <c r="E24" s="367"/>
      <c r="F24" s="367"/>
      <c r="G24" s="367"/>
      <c r="H24" s="367"/>
      <c r="I24" s="359"/>
    </row>
    <row r="25" spans="1:9" ht="12.75" customHeight="1" x14ac:dyDescent="0.25">
      <c r="A25" s="29" t="s">
        <v>55</v>
      </c>
      <c r="B25" s="278" t="s">
        <v>56</v>
      </c>
      <c r="C25" s="349">
        <f t="shared" si="0"/>
        <v>0</v>
      </c>
      <c r="D25" s="366"/>
      <c r="E25" s="367"/>
      <c r="F25" s="367"/>
      <c r="G25" s="367"/>
      <c r="H25" s="367"/>
      <c r="I25" s="359"/>
    </row>
    <row r="26" spans="1:9" ht="12.75" customHeight="1" x14ac:dyDescent="0.25">
      <c r="A26" s="29" t="s">
        <v>57</v>
      </c>
      <c r="B26" s="278"/>
      <c r="C26" s="349">
        <f t="shared" si="0"/>
        <v>0</v>
      </c>
      <c r="D26" s="366"/>
      <c r="E26" s="367"/>
      <c r="F26" s="367"/>
      <c r="G26" s="367"/>
      <c r="H26" s="367"/>
      <c r="I26" s="359"/>
    </row>
    <row r="27" spans="1:9" ht="12.75" customHeight="1" x14ac:dyDescent="0.25">
      <c r="A27" s="29" t="s">
        <v>58</v>
      </c>
      <c r="B27" s="278"/>
      <c r="C27" s="349">
        <f t="shared" si="0"/>
        <v>0</v>
      </c>
      <c r="D27" s="366"/>
      <c r="E27" s="367"/>
      <c r="F27" s="367"/>
      <c r="G27" s="367"/>
      <c r="H27" s="367"/>
      <c r="I27" s="359"/>
    </row>
    <row r="28" spans="1:9" ht="12.75" customHeight="1" x14ac:dyDescent="0.25">
      <c r="A28" s="29">
        <v>5</v>
      </c>
      <c r="B28" s="283" t="s">
        <v>59</v>
      </c>
      <c r="C28" s="284"/>
      <c r="D28" s="285"/>
      <c r="E28" s="286"/>
      <c r="F28" s="286"/>
      <c r="G28" s="286"/>
      <c r="H28" s="286"/>
      <c r="I28" s="287"/>
    </row>
    <row r="29" spans="1:9" ht="12.75" customHeight="1" x14ac:dyDescent="0.25">
      <c r="A29" s="29" t="s">
        <v>60</v>
      </c>
      <c r="B29" s="278" t="s">
        <v>61</v>
      </c>
      <c r="C29" s="350">
        <f>SUM(D29:I30)</f>
        <v>0</v>
      </c>
      <c r="D29" s="350"/>
      <c r="E29" s="350"/>
      <c r="F29" s="350"/>
      <c r="G29" s="350"/>
      <c r="H29" s="380"/>
      <c r="I29" s="381"/>
    </row>
    <row r="30" spans="1:9" ht="12.75" customHeight="1" x14ac:dyDescent="0.25">
      <c r="A30" s="112" t="s">
        <v>62</v>
      </c>
      <c r="B30" s="291" t="s">
        <v>63</v>
      </c>
      <c r="C30" s="350">
        <f t="shared" ref="C30:C32" si="1">SUM(D30:I31)</f>
        <v>0</v>
      </c>
      <c r="D30" s="382"/>
      <c r="E30" s="382"/>
      <c r="F30" s="382"/>
      <c r="G30" s="382"/>
      <c r="H30" s="383"/>
      <c r="I30" s="384"/>
    </row>
    <row r="31" spans="1:9" ht="12.75" customHeight="1" x14ac:dyDescent="0.25">
      <c r="A31" s="300" t="s">
        <v>64</v>
      </c>
      <c r="B31" s="278"/>
      <c r="C31" s="350">
        <f t="shared" si="1"/>
        <v>0</v>
      </c>
      <c r="D31" s="350"/>
      <c r="E31" s="350"/>
      <c r="F31" s="350"/>
      <c r="G31" s="350"/>
      <c r="H31" s="350"/>
      <c r="I31" s="350"/>
    </row>
    <row r="32" spans="1:9" ht="12.75" customHeight="1" thickBot="1" x14ac:dyDescent="0.3">
      <c r="A32" s="301">
        <v>6</v>
      </c>
      <c r="B32" s="302"/>
      <c r="C32" s="350">
        <f t="shared" si="1"/>
        <v>0</v>
      </c>
      <c r="D32" s="382"/>
      <c r="E32" s="382"/>
      <c r="F32" s="382"/>
      <c r="G32" s="382"/>
      <c r="H32" s="382"/>
      <c r="I32" s="382"/>
    </row>
    <row r="33" spans="1:9" ht="14.4" thickBot="1" x14ac:dyDescent="0.3">
      <c r="A33" s="36">
        <v>7</v>
      </c>
      <c r="B33" s="299" t="s">
        <v>65</v>
      </c>
      <c r="C33" s="532"/>
      <c r="D33" s="533"/>
      <c r="E33" s="533"/>
      <c r="F33" s="533"/>
      <c r="G33" s="533"/>
      <c r="H33" s="533"/>
      <c r="I33" s="534"/>
    </row>
    <row r="34" spans="1:9" x14ac:dyDescent="0.25">
      <c r="A34" s="98">
        <v>8</v>
      </c>
      <c r="B34" s="289" t="s">
        <v>66</v>
      </c>
      <c r="C34" s="279">
        <f>SUM(D34:I34)</f>
        <v>0</v>
      </c>
      <c r="D34" s="280"/>
      <c r="E34" s="281"/>
      <c r="F34" s="281"/>
      <c r="G34" s="281"/>
      <c r="H34" s="281"/>
      <c r="I34" s="282"/>
    </row>
    <row r="35" spans="1:9" x14ac:dyDescent="0.25">
      <c r="A35" s="29" t="s">
        <v>67</v>
      </c>
      <c r="B35" s="292" t="s">
        <v>68</v>
      </c>
      <c r="C35" s="351">
        <f>SUM(D35:I35)</f>
        <v>0</v>
      </c>
      <c r="D35" s="354"/>
      <c r="E35" s="355"/>
      <c r="F35" s="355"/>
      <c r="G35" s="355"/>
      <c r="H35" s="355"/>
      <c r="I35" s="356"/>
    </row>
    <row r="36" spans="1:9" x14ac:dyDescent="0.25">
      <c r="A36" s="29" t="s">
        <v>69</v>
      </c>
      <c r="B36" s="292" t="s">
        <v>70</v>
      </c>
      <c r="C36" s="351">
        <f t="shared" ref="C36:C62" si="2">SUM(D36:I36)</f>
        <v>0</v>
      </c>
      <c r="D36" s="354"/>
      <c r="E36" s="355"/>
      <c r="F36" s="355"/>
      <c r="G36" s="355"/>
      <c r="H36" s="355"/>
      <c r="I36" s="356"/>
    </row>
    <row r="37" spans="1:9" x14ac:dyDescent="0.25">
      <c r="A37" s="29" t="s">
        <v>71</v>
      </c>
      <c r="B37" s="292" t="s">
        <v>72</v>
      </c>
      <c r="C37" s="351">
        <f t="shared" si="2"/>
        <v>0</v>
      </c>
      <c r="D37" s="354"/>
      <c r="E37" s="355"/>
      <c r="F37" s="355"/>
      <c r="G37" s="355"/>
      <c r="H37" s="355"/>
      <c r="I37" s="356"/>
    </row>
    <row r="38" spans="1:9" x14ac:dyDescent="0.25">
      <c r="A38" s="29" t="s">
        <v>73</v>
      </c>
      <c r="B38" s="292" t="s">
        <v>74</v>
      </c>
      <c r="C38" s="351">
        <f t="shared" si="2"/>
        <v>0</v>
      </c>
      <c r="D38" s="354"/>
      <c r="E38" s="355"/>
      <c r="F38" s="355"/>
      <c r="G38" s="355"/>
      <c r="H38" s="355"/>
      <c r="I38" s="356"/>
    </row>
    <row r="39" spans="1:9" x14ac:dyDescent="0.25">
      <c r="A39" s="29" t="s">
        <v>75</v>
      </c>
      <c r="B39" s="293" t="s">
        <v>76</v>
      </c>
      <c r="C39" s="351">
        <f t="shared" si="2"/>
        <v>0</v>
      </c>
      <c r="D39" s="354"/>
      <c r="E39" s="355"/>
      <c r="F39" s="355"/>
      <c r="G39" s="355"/>
      <c r="H39" s="355"/>
      <c r="I39" s="356"/>
    </row>
    <row r="40" spans="1:9" x14ac:dyDescent="0.25">
      <c r="A40" s="29" t="s">
        <v>77</v>
      </c>
      <c r="B40" s="293" t="s">
        <v>78</v>
      </c>
      <c r="C40" s="351">
        <f t="shared" si="2"/>
        <v>0</v>
      </c>
      <c r="D40" s="354"/>
      <c r="E40" s="355"/>
      <c r="F40" s="355"/>
      <c r="G40" s="355"/>
      <c r="H40" s="355"/>
      <c r="I40" s="356"/>
    </row>
    <row r="41" spans="1:9" x14ac:dyDescent="0.25">
      <c r="A41" s="29" t="s">
        <v>79</v>
      </c>
      <c r="B41" s="294" t="s">
        <v>80</v>
      </c>
      <c r="C41" s="351">
        <f t="shared" si="2"/>
        <v>0</v>
      </c>
      <c r="D41" s="354"/>
      <c r="E41" s="355"/>
      <c r="F41" s="355"/>
      <c r="G41" s="355"/>
      <c r="H41" s="355"/>
      <c r="I41" s="356"/>
    </row>
    <row r="42" spans="1:9" x14ac:dyDescent="0.25">
      <c r="A42" s="29" t="s">
        <v>81</v>
      </c>
      <c r="B42" s="293" t="s">
        <v>82</v>
      </c>
      <c r="C42" s="351">
        <f t="shared" si="2"/>
        <v>0</v>
      </c>
      <c r="D42" s="354"/>
      <c r="E42" s="355"/>
      <c r="F42" s="355"/>
      <c r="G42" s="355"/>
      <c r="H42" s="355"/>
      <c r="I42" s="356"/>
    </row>
    <row r="43" spans="1:9" x14ac:dyDescent="0.25">
      <c r="A43" s="29" t="s">
        <v>83</v>
      </c>
      <c r="B43" s="293" t="s">
        <v>84</v>
      </c>
      <c r="C43" s="351">
        <f t="shared" si="2"/>
        <v>0</v>
      </c>
      <c r="D43" s="354"/>
      <c r="E43" s="355"/>
      <c r="F43" s="355"/>
      <c r="G43" s="355"/>
      <c r="H43" s="355"/>
      <c r="I43" s="356"/>
    </row>
    <row r="44" spans="1:9" x14ac:dyDescent="0.25">
      <c r="A44" s="29" t="s">
        <v>85</v>
      </c>
      <c r="B44" s="292" t="s">
        <v>86</v>
      </c>
      <c r="C44" s="351">
        <f t="shared" si="2"/>
        <v>0</v>
      </c>
      <c r="D44" s="354"/>
      <c r="E44" s="355"/>
      <c r="F44" s="355"/>
      <c r="G44" s="355"/>
      <c r="H44" s="355"/>
      <c r="I44" s="356"/>
    </row>
    <row r="45" spans="1:9" x14ac:dyDescent="0.25">
      <c r="A45" s="29" t="s">
        <v>87</v>
      </c>
      <c r="B45" s="292" t="s">
        <v>88</v>
      </c>
      <c r="C45" s="351">
        <f t="shared" si="2"/>
        <v>0</v>
      </c>
      <c r="D45" s="354"/>
      <c r="E45" s="355"/>
      <c r="F45" s="355"/>
      <c r="G45" s="355"/>
      <c r="H45" s="355"/>
      <c r="I45" s="356"/>
    </row>
    <row r="46" spans="1:9" x14ac:dyDescent="0.25">
      <c r="A46" s="29" t="s">
        <v>89</v>
      </c>
      <c r="B46" s="292" t="s">
        <v>90</v>
      </c>
      <c r="C46" s="351">
        <f t="shared" si="2"/>
        <v>0</v>
      </c>
      <c r="D46" s="354"/>
      <c r="E46" s="355"/>
      <c r="F46" s="355"/>
      <c r="G46" s="355"/>
      <c r="H46" s="355"/>
      <c r="I46" s="356"/>
    </row>
    <row r="47" spans="1:9" x14ac:dyDescent="0.25">
      <c r="A47" s="29" t="s">
        <v>91</v>
      </c>
      <c r="B47" s="292" t="s">
        <v>92</v>
      </c>
      <c r="C47" s="351">
        <f t="shared" si="2"/>
        <v>0</v>
      </c>
      <c r="D47" s="354"/>
      <c r="E47" s="355"/>
      <c r="F47" s="355"/>
      <c r="G47" s="355"/>
      <c r="H47" s="355"/>
      <c r="I47" s="356"/>
    </row>
    <row r="48" spans="1:9" x14ac:dyDescent="0.25">
      <c r="A48" s="29" t="s">
        <v>93</v>
      </c>
      <c r="B48" s="292" t="s">
        <v>94</v>
      </c>
      <c r="C48" s="351">
        <f t="shared" si="2"/>
        <v>0</v>
      </c>
      <c r="D48" s="354"/>
      <c r="E48" s="355"/>
      <c r="F48" s="355"/>
      <c r="G48" s="355"/>
      <c r="H48" s="355"/>
      <c r="I48" s="356"/>
    </row>
    <row r="49" spans="1:9" x14ac:dyDescent="0.25">
      <c r="A49" s="29" t="s">
        <v>95</v>
      </c>
      <c r="B49" s="292" t="s">
        <v>96</v>
      </c>
      <c r="C49" s="351">
        <f t="shared" si="2"/>
        <v>0</v>
      </c>
      <c r="D49" s="354"/>
      <c r="E49" s="355"/>
      <c r="F49" s="355"/>
      <c r="G49" s="355"/>
      <c r="H49" s="355"/>
      <c r="I49" s="356"/>
    </row>
    <row r="50" spans="1:9" x14ac:dyDescent="0.25">
      <c r="A50" s="29" t="s">
        <v>97</v>
      </c>
      <c r="B50" s="292" t="s">
        <v>98</v>
      </c>
      <c r="C50" s="351">
        <f t="shared" si="2"/>
        <v>0</v>
      </c>
      <c r="D50" s="354"/>
      <c r="E50" s="355"/>
      <c r="F50" s="355"/>
      <c r="G50" s="355"/>
      <c r="H50" s="355"/>
      <c r="I50" s="356"/>
    </row>
    <row r="51" spans="1:9" x14ac:dyDescent="0.25">
      <c r="A51" s="29" t="s">
        <v>99</v>
      </c>
      <c r="B51" s="292" t="s">
        <v>100</v>
      </c>
      <c r="C51" s="351">
        <f t="shared" si="2"/>
        <v>0</v>
      </c>
      <c r="D51" s="354"/>
      <c r="E51" s="355"/>
      <c r="F51" s="355"/>
      <c r="G51" s="355"/>
      <c r="H51" s="355"/>
      <c r="I51" s="356"/>
    </row>
    <row r="52" spans="1:9" x14ac:dyDescent="0.25">
      <c r="A52" s="29" t="s">
        <v>101</v>
      </c>
      <c r="B52" s="292"/>
      <c r="C52" s="351">
        <f t="shared" si="2"/>
        <v>0</v>
      </c>
      <c r="D52" s="354"/>
      <c r="E52" s="355"/>
      <c r="F52" s="355"/>
      <c r="G52" s="355"/>
      <c r="H52" s="355"/>
      <c r="I52" s="356"/>
    </row>
    <row r="53" spans="1:9" x14ac:dyDescent="0.25">
      <c r="A53" s="29">
        <v>9</v>
      </c>
      <c r="B53" s="295" t="s">
        <v>102</v>
      </c>
      <c r="C53" s="351">
        <f t="shared" si="2"/>
        <v>0</v>
      </c>
      <c r="D53" s="357"/>
      <c r="E53" s="358"/>
      <c r="F53" s="358"/>
      <c r="G53" s="358"/>
      <c r="H53" s="358"/>
      <c r="I53" s="359"/>
    </row>
    <row r="54" spans="1:9" x14ac:dyDescent="0.25">
      <c r="A54" s="54">
        <v>10</v>
      </c>
      <c r="B54" s="295" t="s">
        <v>103</v>
      </c>
      <c r="C54" s="351">
        <f t="shared" si="2"/>
        <v>0</v>
      </c>
      <c r="D54" s="357"/>
      <c r="E54" s="357"/>
      <c r="F54" s="358"/>
      <c r="G54" s="358"/>
      <c r="H54" s="358"/>
      <c r="I54" s="359"/>
    </row>
    <row r="55" spans="1:9" ht="12.75" customHeight="1" x14ac:dyDescent="0.25">
      <c r="A55" s="54">
        <v>11</v>
      </c>
      <c r="B55" s="296" t="s">
        <v>104</v>
      </c>
      <c r="C55" s="351">
        <f t="shared" si="2"/>
        <v>0</v>
      </c>
      <c r="D55" s="369"/>
      <c r="E55" s="370"/>
      <c r="F55" s="371"/>
      <c r="G55" s="371"/>
      <c r="H55" s="371"/>
      <c r="I55" s="372"/>
    </row>
    <row r="56" spans="1:9" ht="12.75" customHeight="1" x14ac:dyDescent="0.25">
      <c r="A56" s="54">
        <v>12</v>
      </c>
      <c r="B56" s="296" t="s">
        <v>105</v>
      </c>
      <c r="C56" s="351">
        <f t="shared" si="2"/>
        <v>0</v>
      </c>
      <c r="D56" s="373"/>
      <c r="E56" s="374"/>
      <c r="F56" s="375"/>
      <c r="G56" s="375"/>
      <c r="H56" s="375"/>
      <c r="I56" s="376"/>
    </row>
    <row r="57" spans="1:9" x14ac:dyDescent="0.25">
      <c r="A57" s="54">
        <v>13</v>
      </c>
      <c r="B57" s="296" t="s">
        <v>106</v>
      </c>
      <c r="C57" s="351">
        <f t="shared" si="2"/>
        <v>0</v>
      </c>
      <c r="D57" s="354"/>
      <c r="E57" s="354"/>
      <c r="F57" s="355"/>
      <c r="G57" s="355"/>
      <c r="H57" s="355"/>
      <c r="I57" s="356"/>
    </row>
    <row r="58" spans="1:9" x14ac:dyDescent="0.25">
      <c r="A58" s="54">
        <v>14</v>
      </c>
      <c r="B58" s="292" t="s">
        <v>107</v>
      </c>
      <c r="C58" s="351">
        <f t="shared" si="2"/>
        <v>0</v>
      </c>
      <c r="D58" s="377"/>
      <c r="E58" s="378"/>
      <c r="F58" s="378"/>
      <c r="G58" s="378"/>
      <c r="H58" s="378"/>
      <c r="I58" s="379"/>
    </row>
    <row r="59" spans="1:9" x14ac:dyDescent="0.25">
      <c r="A59" s="54">
        <v>15</v>
      </c>
      <c r="B59" s="292" t="s">
        <v>108</v>
      </c>
      <c r="C59" s="351">
        <f t="shared" si="2"/>
        <v>0</v>
      </c>
      <c r="D59" s="377"/>
      <c r="E59" s="378"/>
      <c r="F59" s="378"/>
      <c r="G59" s="378"/>
      <c r="H59" s="378"/>
      <c r="I59" s="379"/>
    </row>
    <row r="60" spans="1:9" x14ac:dyDescent="0.25">
      <c r="A60" s="54">
        <v>16</v>
      </c>
      <c r="B60" s="295" t="s">
        <v>109</v>
      </c>
      <c r="C60" s="351">
        <f t="shared" si="2"/>
        <v>0</v>
      </c>
      <c r="D60" s="377"/>
      <c r="E60" s="378"/>
      <c r="F60" s="378"/>
      <c r="G60" s="378"/>
      <c r="H60" s="378"/>
      <c r="I60" s="379"/>
    </row>
    <row r="61" spans="1:9" x14ac:dyDescent="0.25">
      <c r="A61" s="54">
        <v>17</v>
      </c>
      <c r="B61" s="117" t="s">
        <v>110</v>
      </c>
      <c r="C61" s="351">
        <f t="shared" si="2"/>
        <v>0</v>
      </c>
      <c r="D61" s="363"/>
      <c r="E61" s="364"/>
      <c r="F61" s="364"/>
      <c r="G61" s="364"/>
      <c r="H61" s="364"/>
      <c r="I61" s="365"/>
    </row>
    <row r="62" spans="1:9" ht="13.8" thickBot="1" x14ac:dyDescent="0.3">
      <c r="A62" s="112">
        <v>18</v>
      </c>
      <c r="B62" s="117" t="s">
        <v>111</v>
      </c>
      <c r="C62" s="351">
        <f t="shared" si="2"/>
        <v>0</v>
      </c>
      <c r="D62" s="357"/>
      <c r="E62" s="358"/>
      <c r="F62" s="358"/>
      <c r="G62" s="358"/>
      <c r="H62" s="358"/>
      <c r="I62" s="359"/>
    </row>
    <row r="63" spans="1:9" ht="14.4" thickBot="1" x14ac:dyDescent="0.3">
      <c r="A63" s="36">
        <v>19</v>
      </c>
      <c r="B63" s="297" t="s">
        <v>112</v>
      </c>
      <c r="C63" s="352">
        <f>SUM(C35:C62,C29:C32,C12:C27)</f>
        <v>0</v>
      </c>
      <c r="D63" s="352">
        <f t="shared" ref="D63:I63" si="3">SUM(D35:D62,D29:D32,D12:D27)</f>
        <v>0</v>
      </c>
      <c r="E63" s="352">
        <f t="shared" si="3"/>
        <v>0</v>
      </c>
      <c r="F63" s="352">
        <f t="shared" si="3"/>
        <v>0</v>
      </c>
      <c r="G63" s="352">
        <f t="shared" si="3"/>
        <v>0</v>
      </c>
      <c r="H63" s="352">
        <f t="shared" si="3"/>
        <v>0</v>
      </c>
      <c r="I63" s="352">
        <f t="shared" si="3"/>
        <v>0</v>
      </c>
    </row>
    <row r="64" spans="1:9" ht="9" customHeight="1" thickBot="1" x14ac:dyDescent="0.3">
      <c r="A64" s="520"/>
      <c r="B64" s="521"/>
      <c r="C64" s="521"/>
      <c r="D64" s="521"/>
      <c r="E64" s="521"/>
      <c r="F64" s="521"/>
      <c r="G64" s="521"/>
      <c r="H64" s="521"/>
      <c r="I64" s="522"/>
    </row>
    <row r="65" spans="1:9" ht="14.4" thickBot="1" x14ac:dyDescent="0.3">
      <c r="A65" s="36">
        <v>20</v>
      </c>
      <c r="B65" s="523" t="s">
        <v>113</v>
      </c>
      <c r="C65" s="524"/>
      <c r="D65" s="525"/>
      <c r="E65" s="525"/>
      <c r="F65" s="525"/>
      <c r="G65" s="525"/>
      <c r="H65" s="525"/>
      <c r="I65" s="526"/>
    </row>
    <row r="66" spans="1:9" x14ac:dyDescent="0.25">
      <c r="A66" s="28">
        <v>21</v>
      </c>
      <c r="B66" s="101" t="s">
        <v>114</v>
      </c>
      <c r="C66" s="353">
        <f>SUM(D66:I66)</f>
        <v>0</v>
      </c>
      <c r="D66" s="363"/>
      <c r="E66" s="363"/>
      <c r="F66" s="363"/>
      <c r="G66" s="363"/>
      <c r="H66" s="364"/>
      <c r="I66" s="365"/>
    </row>
    <row r="67" spans="1:9" x14ac:dyDescent="0.25">
      <c r="A67" s="35">
        <v>22</v>
      </c>
      <c r="B67" s="448" t="s">
        <v>115</v>
      </c>
      <c r="C67" s="353">
        <f t="shared" ref="C67:C76" si="4">SUM(D67:I67)</f>
        <v>0</v>
      </c>
      <c r="D67" s="357"/>
      <c r="E67" s="357"/>
      <c r="F67" s="357"/>
      <c r="G67" s="357"/>
      <c r="H67" s="358"/>
      <c r="I67" s="359"/>
    </row>
    <row r="68" spans="1:9" x14ac:dyDescent="0.25">
      <c r="A68" s="35" t="s">
        <v>116</v>
      </c>
      <c r="B68" s="101" t="s">
        <v>117</v>
      </c>
      <c r="C68" s="353">
        <f t="shared" si="4"/>
        <v>0</v>
      </c>
      <c r="D68" s="357"/>
      <c r="E68" s="357"/>
      <c r="F68" s="357"/>
      <c r="G68" s="357"/>
      <c r="H68" s="358"/>
      <c r="I68" s="359"/>
    </row>
    <row r="69" spans="1:9" x14ac:dyDescent="0.25">
      <c r="A69" s="35" t="s">
        <v>118</v>
      </c>
      <c r="B69" s="101" t="s">
        <v>117</v>
      </c>
      <c r="C69" s="353">
        <f t="shared" si="4"/>
        <v>0</v>
      </c>
      <c r="D69" s="357"/>
      <c r="E69" s="357"/>
      <c r="F69" s="357"/>
      <c r="G69" s="357"/>
      <c r="H69" s="358"/>
      <c r="I69" s="359"/>
    </row>
    <row r="70" spans="1:9" x14ac:dyDescent="0.25">
      <c r="A70" s="35">
        <v>23</v>
      </c>
      <c r="B70" s="102" t="s">
        <v>119</v>
      </c>
      <c r="C70" s="353">
        <f t="shared" si="4"/>
        <v>0</v>
      </c>
      <c r="D70" s="357"/>
      <c r="E70" s="357"/>
      <c r="F70" s="357"/>
      <c r="G70" s="357"/>
      <c r="H70" s="358"/>
      <c r="I70" s="359"/>
    </row>
    <row r="71" spans="1:9" x14ac:dyDescent="0.25">
      <c r="A71" s="35">
        <v>24</v>
      </c>
      <c r="B71" s="103" t="s">
        <v>120</v>
      </c>
      <c r="C71" s="353">
        <f t="shared" si="4"/>
        <v>0</v>
      </c>
      <c r="D71" s="357"/>
      <c r="E71" s="357"/>
      <c r="F71" s="357"/>
      <c r="G71" s="357"/>
      <c r="H71" s="358"/>
      <c r="I71" s="359"/>
    </row>
    <row r="72" spans="1:9" x14ac:dyDescent="0.25">
      <c r="A72" s="35" t="s">
        <v>121</v>
      </c>
      <c r="B72" s="103" t="s">
        <v>120</v>
      </c>
      <c r="C72" s="353">
        <f t="shared" si="4"/>
        <v>0</v>
      </c>
      <c r="D72" s="366"/>
      <c r="E72" s="367"/>
      <c r="F72" s="367"/>
      <c r="G72" s="367"/>
      <c r="H72" s="367"/>
      <c r="I72" s="368"/>
    </row>
    <row r="73" spans="1:9" x14ac:dyDescent="0.25">
      <c r="A73" s="35" t="s">
        <v>122</v>
      </c>
      <c r="B73" s="103" t="s">
        <v>120</v>
      </c>
      <c r="C73" s="353">
        <f t="shared" si="4"/>
        <v>0</v>
      </c>
      <c r="D73" s="366"/>
      <c r="E73" s="367"/>
      <c r="F73" s="367"/>
      <c r="G73" s="367"/>
      <c r="H73" s="367"/>
      <c r="I73" s="368"/>
    </row>
    <row r="74" spans="1:9" x14ac:dyDescent="0.25">
      <c r="A74" s="35">
        <v>25</v>
      </c>
      <c r="B74" s="104" t="s">
        <v>123</v>
      </c>
      <c r="C74" s="353">
        <f t="shared" si="4"/>
        <v>0</v>
      </c>
      <c r="D74" s="366"/>
      <c r="E74" s="367"/>
      <c r="F74" s="367"/>
      <c r="G74" s="367"/>
      <c r="H74" s="367"/>
      <c r="I74" s="368"/>
    </row>
    <row r="75" spans="1:9" x14ac:dyDescent="0.25">
      <c r="A75" s="35">
        <v>26</v>
      </c>
      <c r="B75" s="103" t="s">
        <v>124</v>
      </c>
      <c r="C75" s="353">
        <f t="shared" si="4"/>
        <v>0</v>
      </c>
      <c r="D75" s="366"/>
      <c r="E75" s="367"/>
      <c r="F75" s="367"/>
      <c r="G75" s="367"/>
      <c r="H75" s="367"/>
      <c r="I75" s="368"/>
    </row>
    <row r="76" spans="1:9" ht="13.8" thickBot="1" x14ac:dyDescent="0.3">
      <c r="A76" s="100">
        <v>27</v>
      </c>
      <c r="B76" s="105" t="s">
        <v>124</v>
      </c>
      <c r="C76" s="353">
        <f t="shared" si="4"/>
        <v>0</v>
      </c>
      <c r="D76" s="366"/>
      <c r="E76" s="367"/>
      <c r="F76" s="367"/>
      <c r="G76" s="367"/>
      <c r="H76" s="367"/>
      <c r="I76" s="368"/>
    </row>
    <row r="77" spans="1:9" ht="14.4" thickBot="1" x14ac:dyDescent="0.3">
      <c r="A77" s="36">
        <v>28</v>
      </c>
      <c r="B77" s="106" t="s">
        <v>125</v>
      </c>
      <c r="C77" s="530"/>
      <c r="D77" s="530"/>
      <c r="E77" s="530"/>
      <c r="F77" s="530"/>
      <c r="G77" s="530"/>
      <c r="H77" s="530"/>
      <c r="I77" s="531"/>
    </row>
    <row r="78" spans="1:9" x14ac:dyDescent="0.25">
      <c r="A78" s="28">
        <v>29</v>
      </c>
      <c r="B78" s="101"/>
      <c r="C78" s="353">
        <f>SUM(D78:I78)</f>
        <v>0</v>
      </c>
      <c r="D78" s="354"/>
      <c r="E78" s="354"/>
      <c r="F78" s="355"/>
      <c r="G78" s="355"/>
      <c r="H78" s="355"/>
      <c r="I78" s="356"/>
    </row>
    <row r="79" spans="1:9" x14ac:dyDescent="0.25">
      <c r="A79" s="35">
        <v>30</v>
      </c>
      <c r="B79" s="448"/>
      <c r="C79" s="353">
        <f t="shared" ref="C79:C81" si="5">SUM(D79:I79)</f>
        <v>0</v>
      </c>
      <c r="D79" s="357"/>
      <c r="E79" s="357"/>
      <c r="F79" s="358"/>
      <c r="G79" s="358"/>
      <c r="H79" s="358"/>
      <c r="I79" s="359"/>
    </row>
    <row r="80" spans="1:9" x14ac:dyDescent="0.25">
      <c r="A80" s="29">
        <v>31</v>
      </c>
      <c r="B80" s="448"/>
      <c r="C80" s="353">
        <f t="shared" si="5"/>
        <v>0</v>
      </c>
      <c r="D80" s="357"/>
      <c r="E80" s="357"/>
      <c r="F80" s="358"/>
      <c r="G80" s="358"/>
      <c r="H80" s="358"/>
      <c r="I80" s="359"/>
    </row>
    <row r="81" spans="1:9" ht="13.8" thickBot="1" x14ac:dyDescent="0.3">
      <c r="A81" s="112">
        <v>32</v>
      </c>
      <c r="B81" s="107"/>
      <c r="C81" s="353">
        <f t="shared" si="5"/>
        <v>0</v>
      </c>
      <c r="D81" s="360"/>
      <c r="E81" s="360"/>
      <c r="F81" s="361"/>
      <c r="G81" s="361"/>
      <c r="H81" s="361"/>
      <c r="I81" s="362"/>
    </row>
    <row r="82" spans="1:9" ht="14.4" thickBot="1" x14ac:dyDescent="0.3">
      <c r="A82" s="36">
        <v>33</v>
      </c>
      <c r="B82" s="33" t="s">
        <v>126</v>
      </c>
      <c r="C82" s="385">
        <f>SUM(C78:C81,C66:C76)</f>
        <v>0</v>
      </c>
      <c r="D82" s="385">
        <f t="shared" ref="D82:I82" si="6">SUM(D78:D81,D66:D76)</f>
        <v>0</v>
      </c>
      <c r="E82" s="385">
        <f t="shared" si="6"/>
        <v>0</v>
      </c>
      <c r="F82" s="385">
        <f t="shared" si="6"/>
        <v>0</v>
      </c>
      <c r="G82" s="385">
        <f t="shared" si="6"/>
        <v>0</v>
      </c>
      <c r="H82" s="385">
        <f t="shared" si="6"/>
        <v>0</v>
      </c>
      <c r="I82" s="385">
        <f t="shared" si="6"/>
        <v>0</v>
      </c>
    </row>
    <row r="83" spans="1:9" ht="9" customHeight="1" thickBot="1" x14ac:dyDescent="0.3">
      <c r="A83" s="529"/>
      <c r="B83" s="529"/>
      <c r="C83" s="529"/>
      <c r="D83" s="529"/>
      <c r="E83" s="529"/>
      <c r="F83" s="529"/>
      <c r="G83" s="529"/>
      <c r="H83" s="529"/>
      <c r="I83" s="529"/>
    </row>
    <row r="84" spans="1:9" ht="14.4" thickBot="1" x14ac:dyDescent="0.3">
      <c r="A84" s="36">
        <v>34</v>
      </c>
      <c r="B84" s="108" t="s">
        <v>127</v>
      </c>
      <c r="C84" s="352">
        <f>SUM(C63,C82)</f>
        <v>0</v>
      </c>
      <c r="D84" s="352">
        <f t="shared" ref="D84:I84" si="7">SUM(D63,D82)</f>
        <v>0</v>
      </c>
      <c r="E84" s="352">
        <f t="shared" si="7"/>
        <v>0</v>
      </c>
      <c r="F84" s="352">
        <f t="shared" si="7"/>
        <v>0</v>
      </c>
      <c r="G84" s="352">
        <f t="shared" si="7"/>
        <v>0</v>
      </c>
      <c r="H84" s="352">
        <f t="shared" si="7"/>
        <v>0</v>
      </c>
      <c r="I84" s="352">
        <f t="shared" si="7"/>
        <v>0</v>
      </c>
    </row>
    <row r="85" spans="1:9" s="31" customFormat="1" ht="9" customHeight="1" thickBot="1" x14ac:dyDescent="0.3">
      <c r="A85" s="529"/>
      <c r="B85" s="529"/>
      <c r="C85" s="529"/>
      <c r="D85" s="529"/>
      <c r="E85" s="529"/>
      <c r="F85" s="529"/>
      <c r="G85" s="529"/>
      <c r="H85" s="529"/>
      <c r="I85" s="529"/>
    </row>
    <row r="86" spans="1:9" ht="14.4" thickBot="1" x14ac:dyDescent="0.3">
      <c r="A86" s="298">
        <v>35</v>
      </c>
      <c r="B86" s="449" t="s">
        <v>128</v>
      </c>
      <c r="C86" s="109"/>
      <c r="D86" s="455"/>
      <c r="E86" s="455"/>
      <c r="F86" s="455"/>
      <c r="G86" s="455"/>
      <c r="H86" s="455"/>
      <c r="I86" s="455"/>
    </row>
    <row r="87" spans="1:9" ht="9" customHeight="1" x14ac:dyDescent="0.25">
      <c r="B87" s="455"/>
      <c r="C87" s="455"/>
      <c r="D87" s="455"/>
      <c r="E87" s="455"/>
      <c r="F87" s="455"/>
      <c r="G87" s="455"/>
      <c r="H87" s="455"/>
      <c r="I87" s="455"/>
    </row>
    <row r="88" spans="1:9" x14ac:dyDescent="0.25">
      <c r="B88" s="528" t="s">
        <v>129</v>
      </c>
      <c r="C88" s="528"/>
      <c r="D88" s="528"/>
      <c r="E88" s="528"/>
      <c r="F88" s="444"/>
      <c r="G88" s="444"/>
      <c r="H88" s="444"/>
      <c r="I88" s="455"/>
    </row>
    <row r="89" spans="1:9" x14ac:dyDescent="0.25">
      <c r="B89" s="455"/>
      <c r="C89" s="455"/>
      <c r="D89" s="455"/>
      <c r="E89" s="455"/>
      <c r="F89" s="455"/>
      <c r="G89" s="455"/>
      <c r="H89" s="455"/>
      <c r="I89" s="455"/>
    </row>
    <row r="90" spans="1:9" x14ac:dyDescent="0.25">
      <c r="B90" s="455"/>
      <c r="C90" s="455"/>
      <c r="D90" s="455"/>
      <c r="E90" s="455"/>
      <c r="F90" s="455"/>
      <c r="G90" s="455"/>
      <c r="H90" s="455"/>
      <c r="I90" s="455"/>
    </row>
    <row r="91" spans="1:9" x14ac:dyDescent="0.25">
      <c r="E91" s="445"/>
      <c r="F91" s="456"/>
      <c r="G91" s="456"/>
      <c r="H91" s="456"/>
    </row>
  </sheetData>
  <sheetProtection selectLockedCells="1"/>
  <mergeCells count="16">
    <mergeCell ref="A6:I6"/>
    <mergeCell ref="D1:I1"/>
    <mergeCell ref="D2:I2"/>
    <mergeCell ref="D3:I3"/>
    <mergeCell ref="D4:I4"/>
    <mergeCell ref="D5:I5"/>
    <mergeCell ref="A1:B2"/>
    <mergeCell ref="A64:I64"/>
    <mergeCell ref="B65:I65"/>
    <mergeCell ref="B9:I9"/>
    <mergeCell ref="B88:E88"/>
    <mergeCell ref="A83:I83"/>
    <mergeCell ref="A85:I85"/>
    <mergeCell ref="C77:I77"/>
    <mergeCell ref="C10:I10"/>
    <mergeCell ref="C33:I33"/>
  </mergeCells>
  <phoneticPr fontId="0" type="noConversion"/>
  <printOptions horizontalCentered="1"/>
  <pageMargins left="0.25" right="0.25" top="0.75" bottom="0.75" header="0.3" footer="0.3"/>
  <pageSetup scale="42" orientation="landscape" r:id="rId1"/>
  <headerFooter scaleWithDoc="0" alignWithMargins="0">
    <oddFooter>&amp;LLast Updated: 02/01/2019&amp;CVs. 2020-1&amp;RBudget Form 1</oddFooter>
  </headerFooter>
  <colBreaks count="1" manualBreakCount="1">
    <brk id="8" max="4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63CE-97A0-49FE-A5D7-81BD61BA9232}">
  <sheetPr>
    <pageSetUpPr fitToPage="1"/>
  </sheetPr>
  <dimension ref="A1:CN53"/>
  <sheetViews>
    <sheetView showGridLines="0" showZeros="0" zoomScaleNormal="100" workbookViewId="0">
      <selection activeCell="E1" sqref="E1:G1"/>
    </sheetView>
  </sheetViews>
  <sheetFormatPr defaultColWidth="9.109375" defaultRowHeight="13.2" x14ac:dyDescent="0.25"/>
  <cols>
    <col min="1" max="1" width="4" style="57" customWidth="1"/>
    <col min="2" max="2" width="28.6640625" style="20" customWidth="1"/>
    <col min="3" max="3" width="21.6640625" style="20" customWidth="1"/>
    <col min="4" max="4" width="29.44140625" style="20" customWidth="1"/>
    <col min="5" max="7" width="32" style="20" customWidth="1"/>
    <col min="8" max="16384" width="9.109375" style="20"/>
  </cols>
  <sheetData>
    <row r="1" spans="1:7" ht="17.100000000000001" customHeight="1" x14ac:dyDescent="0.25">
      <c r="A1" s="550" t="s">
        <v>0</v>
      </c>
      <c r="B1" s="697"/>
      <c r="C1" s="551"/>
      <c r="D1" s="19" t="s">
        <v>1</v>
      </c>
      <c r="E1" s="703">
        <f>'FORM 1 REVENUE SUMMARY'!D1</f>
        <v>0</v>
      </c>
      <c r="F1" s="615"/>
      <c r="G1" s="616"/>
    </row>
    <row r="2" spans="1:7" ht="17.100000000000001" customHeight="1" x14ac:dyDescent="0.25">
      <c r="A2" s="552"/>
      <c r="B2" s="698"/>
      <c r="C2" s="553"/>
      <c r="D2" s="23" t="s">
        <v>2</v>
      </c>
      <c r="E2" s="704" t="str">
        <f>'FORM 1 REVENUE SUMMARY'!D2</f>
        <v>Non-Medicaid Home and Community Based Services</v>
      </c>
      <c r="F2" s="618"/>
      <c r="G2" s="619"/>
    </row>
    <row r="3" spans="1:7" ht="17.100000000000001" customHeight="1" x14ac:dyDescent="0.25">
      <c r="A3" s="21"/>
      <c r="B3" s="22"/>
      <c r="C3" s="454"/>
      <c r="D3" s="23" t="s">
        <v>4</v>
      </c>
      <c r="E3" s="705">
        <f>'FORM 1 REVENUE SUMMARY'!D3</f>
        <v>44835</v>
      </c>
      <c r="F3" s="621"/>
      <c r="G3" s="622"/>
    </row>
    <row r="4" spans="1:7" ht="17.100000000000001" customHeight="1" x14ac:dyDescent="0.25">
      <c r="A4" s="21"/>
      <c r="B4" s="22"/>
      <c r="C4" s="454"/>
      <c r="D4" s="23" t="s">
        <v>5</v>
      </c>
      <c r="E4" s="705">
        <f>'FORM 1 REVENUE SUMMARY'!D4</f>
        <v>45199</v>
      </c>
      <c r="F4" s="621"/>
      <c r="G4" s="622"/>
    </row>
    <row r="5" spans="1:7" ht="17.100000000000001" customHeight="1" thickBot="1" x14ac:dyDescent="0.35">
      <c r="A5" s="706"/>
      <c r="B5" s="707"/>
      <c r="C5" s="708"/>
      <c r="D5" s="24" t="s">
        <v>6</v>
      </c>
      <c r="E5" s="702" t="str">
        <f>'FORM 1 REVENUE SUMMARY'!D5</f>
        <v>ADS-23-XXXX</v>
      </c>
      <c r="F5" s="610"/>
      <c r="G5" s="611"/>
    </row>
    <row r="6" spans="1:7" ht="17.100000000000001" customHeight="1" thickBot="1" x14ac:dyDescent="0.35">
      <c r="A6" s="268"/>
      <c r="B6" s="269"/>
      <c r="C6" s="267"/>
      <c r="D6" s="264" t="s">
        <v>2</v>
      </c>
      <c r="E6" s="699" t="s">
        <v>218</v>
      </c>
      <c r="F6" s="700"/>
      <c r="G6" s="701"/>
    </row>
    <row r="7" spans="1:7" ht="16.8" thickTop="1" thickBot="1" x14ac:dyDescent="0.35">
      <c r="A7" s="535" t="s">
        <v>180</v>
      </c>
      <c r="B7" s="536"/>
      <c r="C7" s="536"/>
      <c r="D7" s="536"/>
      <c r="E7" s="536"/>
      <c r="F7" s="536"/>
      <c r="G7" s="537"/>
    </row>
    <row r="8" spans="1:7" s="25" customFormat="1" ht="14.4" thickTop="1" thickBot="1" x14ac:dyDescent="0.3">
      <c r="A8" s="26" t="s">
        <v>9</v>
      </c>
      <c r="B8" s="691" t="s">
        <v>10</v>
      </c>
      <c r="C8" s="692"/>
      <c r="D8" s="27" t="s">
        <v>11</v>
      </c>
      <c r="E8" s="27" t="s">
        <v>12</v>
      </c>
      <c r="F8" s="27" t="s">
        <v>13</v>
      </c>
      <c r="G8" s="27" t="s">
        <v>14</v>
      </c>
    </row>
    <row r="9" spans="1:7" ht="16.2" thickBot="1" x14ac:dyDescent="0.35">
      <c r="A9" s="28"/>
      <c r="B9" s="693" t="s">
        <v>134</v>
      </c>
      <c r="C9" s="694"/>
      <c r="D9" s="658"/>
      <c r="E9" s="530"/>
      <c r="F9" s="530"/>
      <c r="G9" s="531"/>
    </row>
    <row r="10" spans="1:7" ht="40.200000000000003" thickBot="1" x14ac:dyDescent="0.3">
      <c r="A10" s="29"/>
      <c r="B10" s="687" t="s">
        <v>181</v>
      </c>
      <c r="C10" s="688"/>
      <c r="D10" s="30" t="s">
        <v>182</v>
      </c>
      <c r="E10" s="30" t="s">
        <v>183</v>
      </c>
      <c r="F10" s="30" t="s">
        <v>184</v>
      </c>
      <c r="G10" s="30" t="s">
        <v>185</v>
      </c>
    </row>
    <row r="11" spans="1:7" ht="14.4" thickBot="1" x14ac:dyDescent="0.3">
      <c r="A11" s="29">
        <v>1</v>
      </c>
      <c r="B11" s="683" t="s">
        <v>186</v>
      </c>
      <c r="C11" s="684"/>
      <c r="D11" s="658"/>
      <c r="E11" s="530"/>
      <c r="F11" s="530"/>
      <c r="G11" s="531"/>
    </row>
    <row r="12" spans="1:7" x14ac:dyDescent="0.25">
      <c r="A12" s="29">
        <v>2</v>
      </c>
      <c r="B12" s="695"/>
      <c r="C12" s="696"/>
      <c r="D12" s="198"/>
      <c r="E12" s="178"/>
      <c r="F12" s="178"/>
      <c r="G12" s="229"/>
    </row>
    <row r="13" spans="1:7" x14ac:dyDescent="0.25">
      <c r="A13" s="29">
        <v>3</v>
      </c>
      <c r="B13" s="685"/>
      <c r="C13" s="686"/>
      <c r="D13" s="188"/>
      <c r="E13" s="179"/>
      <c r="F13" s="179"/>
      <c r="G13" s="230"/>
    </row>
    <row r="14" spans="1:7" x14ac:dyDescent="0.25">
      <c r="A14" s="29">
        <v>4</v>
      </c>
      <c r="B14" s="685"/>
      <c r="C14" s="686"/>
      <c r="D14" s="188"/>
      <c r="E14" s="179"/>
      <c r="F14" s="179"/>
      <c r="G14" s="230"/>
    </row>
    <row r="15" spans="1:7" x14ac:dyDescent="0.25">
      <c r="A15" s="29">
        <v>5</v>
      </c>
      <c r="B15" s="685"/>
      <c r="C15" s="686"/>
      <c r="D15" s="188"/>
      <c r="E15" s="179"/>
      <c r="F15" s="179"/>
      <c r="G15" s="230"/>
    </row>
    <row r="16" spans="1:7" x14ac:dyDescent="0.25">
      <c r="A16" s="29">
        <v>6</v>
      </c>
      <c r="B16" s="685"/>
      <c r="C16" s="686"/>
      <c r="D16" s="188"/>
      <c r="E16" s="179"/>
      <c r="F16" s="179"/>
      <c r="G16" s="230"/>
    </row>
    <row r="17" spans="1:92" x14ac:dyDescent="0.25">
      <c r="A17" s="29">
        <v>7</v>
      </c>
      <c r="B17" s="685"/>
      <c r="C17" s="686"/>
      <c r="D17" s="199"/>
      <c r="E17" s="179"/>
      <c r="F17" s="179"/>
      <c r="G17" s="230"/>
    </row>
    <row r="18" spans="1:92" x14ac:dyDescent="0.25">
      <c r="A18" s="29">
        <v>8</v>
      </c>
      <c r="B18" s="685"/>
      <c r="C18" s="686"/>
      <c r="D18" s="199"/>
      <c r="E18" s="179"/>
      <c r="F18" s="179"/>
      <c r="G18" s="230"/>
    </row>
    <row r="19" spans="1:92" x14ac:dyDescent="0.25">
      <c r="A19" s="29">
        <v>9</v>
      </c>
      <c r="B19" s="685"/>
      <c r="C19" s="686"/>
      <c r="D19" s="188"/>
      <c r="E19" s="179"/>
      <c r="F19" s="179"/>
      <c r="G19" s="230"/>
    </row>
    <row r="20" spans="1:92" x14ac:dyDescent="0.25">
      <c r="A20" s="29">
        <v>10</v>
      </c>
      <c r="B20" s="685"/>
      <c r="C20" s="686"/>
      <c r="D20" s="188"/>
      <c r="E20" s="179"/>
      <c r="F20" s="179"/>
      <c r="G20" s="230"/>
    </row>
    <row r="21" spans="1:92" x14ac:dyDescent="0.25">
      <c r="A21" s="29">
        <v>11</v>
      </c>
      <c r="B21" s="685"/>
      <c r="C21" s="686"/>
      <c r="D21" s="188"/>
      <c r="E21" s="179"/>
      <c r="F21" s="179"/>
      <c r="G21" s="230"/>
    </row>
    <row r="22" spans="1:92" x14ac:dyDescent="0.25">
      <c r="A22" s="29">
        <v>12</v>
      </c>
      <c r="B22" s="685"/>
      <c r="C22" s="686"/>
      <c r="D22" s="188"/>
      <c r="E22" s="179"/>
      <c r="F22" s="179"/>
      <c r="G22" s="230"/>
    </row>
    <row r="23" spans="1:92" ht="13.8" thickBot="1" x14ac:dyDescent="0.3">
      <c r="A23" s="29">
        <v>13</v>
      </c>
      <c r="B23" s="689"/>
      <c r="C23" s="690"/>
      <c r="D23" s="200"/>
      <c r="E23" s="180"/>
      <c r="F23" s="180"/>
      <c r="G23" s="231"/>
    </row>
    <row r="24" spans="1:92" ht="14.4" thickBot="1" x14ac:dyDescent="0.3">
      <c r="A24" s="29">
        <v>14</v>
      </c>
      <c r="B24" s="32" t="s">
        <v>187</v>
      </c>
      <c r="C24" s="58"/>
      <c r="D24" s="658"/>
      <c r="E24" s="531"/>
      <c r="F24" s="181">
        <f>SUM(F12:F23)</f>
        <v>0</v>
      </c>
      <c r="G24" s="181">
        <f>SUM(G12:G23)</f>
        <v>0</v>
      </c>
    </row>
    <row r="25" spans="1:92" ht="7.5" customHeight="1" thickBot="1" x14ac:dyDescent="0.3">
      <c r="A25" s="520"/>
      <c r="B25" s="612"/>
      <c r="C25" s="612"/>
      <c r="D25" s="612"/>
      <c r="E25" s="612"/>
      <c r="F25" s="612"/>
      <c r="G25" s="613"/>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row>
    <row r="26" spans="1:92" ht="14.4" thickBot="1" x14ac:dyDescent="0.3">
      <c r="A26" s="29">
        <v>15</v>
      </c>
      <c r="B26" s="683" t="s">
        <v>188</v>
      </c>
      <c r="C26" s="684"/>
      <c r="D26" s="658"/>
      <c r="E26" s="530"/>
      <c r="F26" s="530"/>
      <c r="G26" s="531"/>
    </row>
    <row r="27" spans="1:92" x14ac:dyDescent="0.25">
      <c r="A27" s="29">
        <v>16</v>
      </c>
      <c r="B27" s="695"/>
      <c r="C27" s="696"/>
      <c r="D27" s="198"/>
      <c r="E27" s="178"/>
      <c r="F27" s="178"/>
      <c r="G27" s="229"/>
    </row>
    <row r="28" spans="1:92" x14ac:dyDescent="0.25">
      <c r="A28" s="29">
        <v>17</v>
      </c>
      <c r="B28" s="685"/>
      <c r="C28" s="686"/>
      <c r="D28" s="188"/>
      <c r="E28" s="179"/>
      <c r="F28" s="179"/>
      <c r="G28" s="230"/>
    </row>
    <row r="29" spans="1:92" x14ac:dyDescent="0.25">
      <c r="A29" s="29">
        <v>18</v>
      </c>
      <c r="B29" s="685"/>
      <c r="C29" s="686"/>
      <c r="D29" s="188"/>
      <c r="E29" s="179"/>
      <c r="F29" s="179"/>
      <c r="G29" s="230"/>
    </row>
    <row r="30" spans="1:92" ht="13.8" thickBot="1" x14ac:dyDescent="0.3">
      <c r="A30" s="29">
        <v>19</v>
      </c>
      <c r="B30" s="689"/>
      <c r="C30" s="690"/>
      <c r="D30" s="201"/>
      <c r="E30" s="232"/>
      <c r="F30" s="180"/>
      <c r="G30" s="231"/>
    </row>
    <row r="31" spans="1:92" ht="14.4" thickBot="1" x14ac:dyDescent="0.3">
      <c r="A31" s="29">
        <v>20</v>
      </c>
      <c r="B31" s="34" t="s">
        <v>187</v>
      </c>
      <c r="C31" s="59"/>
      <c r="D31" s="648"/>
      <c r="E31" s="531"/>
      <c r="F31" s="182">
        <f>SUM(F27:F30)</f>
        <v>0</v>
      </c>
      <c r="G31" s="181">
        <f>SUM(G27:G30)</f>
        <v>0</v>
      </c>
    </row>
    <row r="32" spans="1:92" ht="14.4" thickBot="1" x14ac:dyDescent="0.3">
      <c r="A32" s="35">
        <v>21</v>
      </c>
      <c r="B32" s="658"/>
      <c r="C32" s="530"/>
      <c r="D32" s="531"/>
      <c r="E32" s="459" t="s">
        <v>189</v>
      </c>
      <c r="F32" s="181">
        <f>SUM(F24,F31)</f>
        <v>0</v>
      </c>
      <c r="G32" s="181">
        <f>SUM(G24,G31)</f>
        <v>0</v>
      </c>
    </row>
    <row r="33" spans="1:92" ht="7.5" customHeight="1" thickBot="1" x14ac:dyDescent="0.3">
      <c r="A33" s="520"/>
      <c r="B33" s="612"/>
      <c r="C33" s="612"/>
      <c r="D33" s="612"/>
      <c r="E33" s="612"/>
      <c r="F33" s="612"/>
      <c r="G33" s="613"/>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2" ht="13.8" thickBot="1" x14ac:dyDescent="0.3">
      <c r="A34" s="36"/>
      <c r="B34" s="663" t="s">
        <v>16</v>
      </c>
      <c r="C34" s="664"/>
      <c r="D34" s="665"/>
      <c r="E34" s="649" t="s">
        <v>17</v>
      </c>
      <c r="F34" s="650"/>
      <c r="G34" s="651"/>
    </row>
    <row r="35" spans="1:92" ht="14.4" thickBot="1" x14ac:dyDescent="0.3">
      <c r="A35" s="28"/>
      <c r="B35" s="674" t="s">
        <v>190</v>
      </c>
      <c r="C35" s="666"/>
      <c r="D35" s="667"/>
      <c r="E35" s="652" t="s">
        <v>191</v>
      </c>
      <c r="F35" s="653"/>
      <c r="G35" s="654"/>
    </row>
    <row r="36" spans="1:92" ht="13.8" thickBot="1" x14ac:dyDescent="0.3">
      <c r="A36" s="35">
        <v>22</v>
      </c>
      <c r="B36" s="37" t="s">
        <v>192</v>
      </c>
      <c r="C36" s="37" t="s">
        <v>193</v>
      </c>
      <c r="D36" s="37" t="s">
        <v>194</v>
      </c>
      <c r="E36" s="38" t="s">
        <v>195</v>
      </c>
      <c r="F36" s="675" t="s">
        <v>196</v>
      </c>
      <c r="G36" s="676"/>
    </row>
    <row r="37" spans="1:92" x14ac:dyDescent="0.25">
      <c r="A37" s="35">
        <v>23</v>
      </c>
      <c r="B37" s="39" t="s">
        <v>197</v>
      </c>
      <c r="C37" s="233"/>
      <c r="D37" s="40" t="e">
        <f>SUM(C37/$G$32)</f>
        <v>#DIV/0!</v>
      </c>
      <c r="E37" s="41" t="s">
        <v>198</v>
      </c>
      <c r="F37" s="681">
        <f>SUM(G32)</f>
        <v>0</v>
      </c>
      <c r="G37" s="682"/>
    </row>
    <row r="38" spans="1:92" ht="13.8" thickBot="1" x14ac:dyDescent="0.3">
      <c r="A38" s="35">
        <v>24</v>
      </c>
      <c r="B38" s="42" t="s">
        <v>199</v>
      </c>
      <c r="C38" s="234"/>
      <c r="D38" s="43" t="e">
        <f t="shared" ref="D38:D43" si="0">SUM(C38/$G$32)</f>
        <v>#DIV/0!</v>
      </c>
      <c r="E38" s="44" t="s">
        <v>200</v>
      </c>
      <c r="F38" s="659">
        <f>SUM(C43)</f>
        <v>0</v>
      </c>
      <c r="G38" s="660"/>
    </row>
    <row r="39" spans="1:92" ht="14.4" thickBot="1" x14ac:dyDescent="0.3">
      <c r="A39" s="35">
        <v>25</v>
      </c>
      <c r="B39" s="42" t="s">
        <v>201</v>
      </c>
      <c r="C39" s="234"/>
      <c r="D39" s="43" t="e">
        <f t="shared" si="0"/>
        <v>#DIV/0!</v>
      </c>
      <c r="E39" s="45" t="s">
        <v>202</v>
      </c>
      <c r="F39" s="661">
        <f>SUM(F37:F38)</f>
        <v>0</v>
      </c>
      <c r="G39" s="662"/>
    </row>
    <row r="40" spans="1:92" ht="13.8" x14ac:dyDescent="0.25">
      <c r="A40" s="35">
        <v>26</v>
      </c>
      <c r="B40" s="42" t="s">
        <v>203</v>
      </c>
      <c r="C40" s="234"/>
      <c r="D40" s="43" t="e">
        <f t="shared" si="0"/>
        <v>#DIV/0!</v>
      </c>
      <c r="E40" s="655" t="s">
        <v>204</v>
      </c>
      <c r="F40" s="656"/>
      <c r="G40" s="657"/>
    </row>
    <row r="41" spans="1:92" x14ac:dyDescent="0.25">
      <c r="A41" s="35">
        <v>27</v>
      </c>
      <c r="B41" s="42" t="s">
        <v>205</v>
      </c>
      <c r="C41" s="234"/>
      <c r="D41" s="46" t="e">
        <f t="shared" si="0"/>
        <v>#DIV/0!</v>
      </c>
      <c r="E41" s="668"/>
      <c r="F41" s="669"/>
      <c r="G41" s="670"/>
    </row>
    <row r="42" spans="1:92" x14ac:dyDescent="0.25">
      <c r="A42" s="35">
        <v>28</v>
      </c>
      <c r="B42" s="42" t="s">
        <v>206</v>
      </c>
      <c r="C42" s="234"/>
      <c r="D42" s="46" t="e">
        <f t="shared" si="0"/>
        <v>#DIV/0!</v>
      </c>
      <c r="E42" s="668"/>
      <c r="F42" s="669"/>
      <c r="G42" s="670"/>
    </row>
    <row r="43" spans="1:92" ht="14.4" thickBot="1" x14ac:dyDescent="0.3">
      <c r="A43" s="35">
        <v>29</v>
      </c>
      <c r="B43" s="47" t="s">
        <v>190</v>
      </c>
      <c r="C43" s="235">
        <f>SUM(C37:C42)</f>
        <v>0</v>
      </c>
      <c r="D43" s="48" t="e">
        <f t="shared" si="0"/>
        <v>#DIV/0!</v>
      </c>
      <c r="E43" s="671"/>
      <c r="F43" s="672"/>
      <c r="G43" s="673"/>
    </row>
    <row r="44" spans="1:92" ht="7.5" customHeight="1" thickBot="1" x14ac:dyDescent="0.3">
      <c r="A44" s="520"/>
      <c r="B44" s="612"/>
      <c r="C44" s="612"/>
      <c r="D44" s="612"/>
      <c r="E44" s="612"/>
      <c r="F44" s="612"/>
      <c r="G44" s="613"/>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row>
    <row r="45" spans="1:92" ht="13.8" thickBot="1" x14ac:dyDescent="0.3">
      <c r="A45" s="49"/>
      <c r="B45" s="677" t="s">
        <v>130</v>
      </c>
      <c r="C45" s="678"/>
      <c r="D45" s="679"/>
      <c r="E45" s="679"/>
      <c r="F45" s="679"/>
      <c r="G45" s="680"/>
    </row>
    <row r="46" spans="1:92" ht="14.4" thickBot="1" x14ac:dyDescent="0.3">
      <c r="A46" s="50"/>
      <c r="B46" s="652" t="s">
        <v>207</v>
      </c>
      <c r="C46" s="653"/>
      <c r="D46" s="666"/>
      <c r="E46" s="666"/>
      <c r="F46" s="666"/>
      <c r="G46" s="667"/>
    </row>
    <row r="47" spans="1:92" ht="13.8" thickBot="1" x14ac:dyDescent="0.3">
      <c r="A47" s="51">
        <v>31</v>
      </c>
      <c r="B47" s="52" t="s">
        <v>208</v>
      </c>
      <c r="C47" s="53" t="s">
        <v>209</v>
      </c>
      <c r="D47" s="37" t="s">
        <v>210</v>
      </c>
      <c r="E47" s="37" t="s">
        <v>211</v>
      </c>
      <c r="F47" s="37" t="s">
        <v>212</v>
      </c>
      <c r="G47" s="37" t="s">
        <v>213</v>
      </c>
    </row>
    <row r="48" spans="1:92" x14ac:dyDescent="0.25">
      <c r="A48" s="54">
        <v>32</v>
      </c>
      <c r="B48" s="183"/>
      <c r="C48" s="184"/>
      <c r="D48" s="263"/>
      <c r="E48" s="191"/>
      <c r="F48" s="191"/>
      <c r="G48" s="260">
        <f>SUM(E48*F48)</f>
        <v>0</v>
      </c>
    </row>
    <row r="49" spans="1:7" x14ac:dyDescent="0.25">
      <c r="A49" s="54">
        <v>33</v>
      </c>
      <c r="B49" s="186"/>
      <c r="C49" s="187"/>
      <c r="D49" s="185"/>
      <c r="E49" s="192"/>
      <c r="F49" s="192"/>
      <c r="G49" s="237">
        <f>SUM(E49*F49)</f>
        <v>0</v>
      </c>
    </row>
    <row r="50" spans="1:7" ht="13.8" thickBot="1" x14ac:dyDescent="0.3">
      <c r="A50" s="54">
        <v>34</v>
      </c>
      <c r="B50" s="189"/>
      <c r="C50" s="190"/>
      <c r="D50" s="188"/>
      <c r="E50" s="192"/>
      <c r="F50" s="192"/>
      <c r="G50" s="261">
        <f>SUM(E50*F50)</f>
        <v>0</v>
      </c>
    </row>
    <row r="51" spans="1:7" ht="14.4" thickBot="1" x14ac:dyDescent="0.3">
      <c r="A51" s="161">
        <v>35</v>
      </c>
      <c r="B51" s="658"/>
      <c r="C51" s="530"/>
      <c r="D51" s="530"/>
      <c r="E51" s="531"/>
      <c r="F51" s="55" t="s">
        <v>202</v>
      </c>
      <c r="G51" s="236">
        <f>SUM(G48:G50)</f>
        <v>0</v>
      </c>
    </row>
    <row r="53" spans="1:7" x14ac:dyDescent="0.25">
      <c r="G53" s="446"/>
    </row>
  </sheetData>
  <sheetProtection selectLockedCells="1"/>
  <mergeCells count="52">
    <mergeCell ref="B45:G45"/>
    <mergeCell ref="B46:G46"/>
    <mergeCell ref="B51:E51"/>
    <mergeCell ref="F37:G37"/>
    <mergeCell ref="F38:G38"/>
    <mergeCell ref="F39:G39"/>
    <mergeCell ref="E40:G40"/>
    <mergeCell ref="E41:G43"/>
    <mergeCell ref="A44:G44"/>
    <mergeCell ref="F36:G36"/>
    <mergeCell ref="B27:C27"/>
    <mergeCell ref="B28:C28"/>
    <mergeCell ref="B29:C29"/>
    <mergeCell ref="B30:C30"/>
    <mergeCell ref="D31:E31"/>
    <mergeCell ref="B32:D32"/>
    <mergeCell ref="A33:G33"/>
    <mergeCell ref="B34:D34"/>
    <mergeCell ref="E34:G34"/>
    <mergeCell ref="B35:D35"/>
    <mergeCell ref="E35:G35"/>
    <mergeCell ref="B22:C22"/>
    <mergeCell ref="B23:C23"/>
    <mergeCell ref="D24:E24"/>
    <mergeCell ref="A25:G25"/>
    <mergeCell ref="B26:C26"/>
    <mergeCell ref="D26:G26"/>
    <mergeCell ref="B21:C21"/>
    <mergeCell ref="B11:C11"/>
    <mergeCell ref="D11:G11"/>
    <mergeCell ref="B12:C12"/>
    <mergeCell ref="B13:C13"/>
    <mergeCell ref="B14:C14"/>
    <mergeCell ref="B15:C15"/>
    <mergeCell ref="B16:C16"/>
    <mergeCell ref="B17:C17"/>
    <mergeCell ref="B18:C18"/>
    <mergeCell ref="B19:C19"/>
    <mergeCell ref="B20:C20"/>
    <mergeCell ref="B10:C10"/>
    <mergeCell ref="A1:C2"/>
    <mergeCell ref="E1:G1"/>
    <mergeCell ref="E2:G2"/>
    <mergeCell ref="E3:G3"/>
    <mergeCell ref="E4:G4"/>
    <mergeCell ref="A5:C5"/>
    <mergeCell ref="E5:G5"/>
    <mergeCell ref="E6:G6"/>
    <mergeCell ref="A7:G7"/>
    <mergeCell ref="B8:C8"/>
    <mergeCell ref="B9:C9"/>
    <mergeCell ref="D9:G9"/>
  </mergeCells>
  <printOptions horizontalCentered="1"/>
  <pageMargins left="0.25" right="0.25" top="0.75" bottom="0.75" header="0.3" footer="0.3"/>
  <pageSetup scale="70" orientation="landscape" r:id="rId1"/>
  <headerFooter scaleWithDoc="0" alignWithMargins="0">
    <oddFooter>&amp;LLast Updated: 02/01/2019&amp;CVs. 2020-1&amp;RBudget Form 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O39"/>
  <sheetViews>
    <sheetView showGridLines="0" showRowColHeaders="0" showZeros="0" showOutlineSymbols="0" zoomScaleNormal="100" workbookViewId="0">
      <selection activeCell="F1" sqref="F1:J1"/>
    </sheetView>
  </sheetViews>
  <sheetFormatPr defaultColWidth="9.109375" defaultRowHeight="13.2" x14ac:dyDescent="0.25"/>
  <cols>
    <col min="1" max="1" width="4" style="67" customWidth="1"/>
    <col min="2" max="2" width="57" style="20" customWidth="1"/>
    <col min="3" max="3" width="9.6640625" style="20" customWidth="1"/>
    <col min="4" max="4" width="29.33203125" style="20" customWidth="1"/>
    <col min="5" max="5" width="1.88671875" style="20" customWidth="1"/>
    <col min="6" max="6" width="3.5546875" style="20" customWidth="1"/>
    <col min="7" max="7" width="3.6640625" style="20" customWidth="1"/>
    <col min="8" max="8" width="3.5546875" style="20" customWidth="1"/>
    <col min="9" max="9" width="25.44140625" style="20" customWidth="1"/>
    <col min="10" max="10" width="27.44140625" style="20" customWidth="1"/>
    <col min="11" max="12" width="12.88671875" style="20" customWidth="1"/>
    <col min="13" max="16384" width="9.109375" style="20"/>
  </cols>
  <sheetData>
    <row r="1" spans="1:14" ht="17.100000000000001" customHeight="1" x14ac:dyDescent="0.25">
      <c r="A1" s="550" t="s">
        <v>0</v>
      </c>
      <c r="B1" s="551"/>
      <c r="C1" s="733" t="s">
        <v>1</v>
      </c>
      <c r="D1" s="734"/>
      <c r="E1" s="734"/>
      <c r="F1" s="636">
        <f>'FORM 1 REVENUE SUMMARY'!D1</f>
        <v>0</v>
      </c>
      <c r="G1" s="637"/>
      <c r="H1" s="637"/>
      <c r="I1" s="637"/>
      <c r="J1" s="638"/>
    </row>
    <row r="2" spans="1:14" ht="17.100000000000001" customHeight="1" x14ac:dyDescent="0.25">
      <c r="A2" s="552"/>
      <c r="B2" s="553"/>
      <c r="C2" s="735" t="s">
        <v>2</v>
      </c>
      <c r="D2" s="736"/>
      <c r="E2" s="736"/>
      <c r="F2" s="639" t="str">
        <f>'FORM 1 REVENUE SUMMARY'!D2</f>
        <v>Non-Medicaid Home and Community Based Services</v>
      </c>
      <c r="G2" s="640"/>
      <c r="H2" s="640"/>
      <c r="I2" s="640"/>
      <c r="J2" s="641"/>
    </row>
    <row r="3" spans="1:14" ht="17.100000000000001" customHeight="1" x14ac:dyDescent="0.25">
      <c r="A3" s="21"/>
      <c r="B3" s="443"/>
      <c r="C3" s="735" t="s">
        <v>4</v>
      </c>
      <c r="D3" s="736"/>
      <c r="E3" s="736"/>
      <c r="F3" s="642">
        <f>'FORM 1 REVENUE SUMMARY'!D3</f>
        <v>44835</v>
      </c>
      <c r="G3" s="643"/>
      <c r="H3" s="643"/>
      <c r="I3" s="643"/>
      <c r="J3" s="644"/>
    </row>
    <row r="4" spans="1:14" ht="17.100000000000001" customHeight="1" x14ac:dyDescent="0.25">
      <c r="A4" s="21"/>
      <c r="B4" s="443"/>
      <c r="C4" s="735" t="s">
        <v>5</v>
      </c>
      <c r="D4" s="736"/>
      <c r="E4" s="736"/>
      <c r="F4" s="642">
        <f>'FORM 1 REVENUE SUMMARY'!D4</f>
        <v>45199</v>
      </c>
      <c r="G4" s="643"/>
      <c r="H4" s="643"/>
      <c r="I4" s="643"/>
      <c r="J4" s="644"/>
    </row>
    <row r="5" spans="1:14" ht="17.100000000000001" customHeight="1" thickBot="1" x14ac:dyDescent="0.3">
      <c r="A5" s="95"/>
      <c r="B5" s="272"/>
      <c r="C5" s="727" t="s">
        <v>6</v>
      </c>
      <c r="D5" s="728"/>
      <c r="E5" s="61"/>
      <c r="F5" s="719" t="str">
        <f>'FORM 1 REVENUE SUMMARY'!D5</f>
        <v>ADS-23-XXXX</v>
      </c>
      <c r="G5" s="720"/>
      <c r="H5" s="720"/>
      <c r="I5" s="720"/>
      <c r="J5" s="721"/>
    </row>
    <row r="6" spans="1:14" ht="16.8" thickTop="1" thickBot="1" x14ac:dyDescent="0.35">
      <c r="A6" s="729" t="s">
        <v>219</v>
      </c>
      <c r="B6" s="730"/>
      <c r="C6" s="730"/>
      <c r="D6" s="730"/>
      <c r="E6" s="730"/>
      <c r="F6" s="730"/>
      <c r="G6" s="730"/>
      <c r="H6" s="730"/>
      <c r="I6" s="730"/>
      <c r="J6" s="731"/>
    </row>
    <row r="7" spans="1:14" ht="69.75" customHeight="1" thickTop="1" x14ac:dyDescent="0.25">
      <c r="A7" s="62"/>
      <c r="B7" s="732" t="s">
        <v>220</v>
      </c>
      <c r="C7" s="732"/>
      <c r="D7" s="732"/>
      <c r="E7" s="732"/>
      <c r="F7" s="732"/>
      <c r="G7" s="732"/>
      <c r="H7" s="732"/>
      <c r="I7" s="732"/>
      <c r="J7" s="732"/>
    </row>
    <row r="8" spans="1:14" ht="15.6" x14ac:dyDescent="0.3">
      <c r="A8" s="5"/>
      <c r="B8" s="11"/>
      <c r="C8" s="11"/>
      <c r="D8" s="11"/>
      <c r="E8" s="11"/>
      <c r="F8" s="14" t="s">
        <v>221</v>
      </c>
      <c r="G8" s="10"/>
      <c r="H8" s="14" t="s">
        <v>222</v>
      </c>
      <c r="J8" s="10"/>
      <c r="L8" s="11"/>
      <c r="M8" s="11"/>
      <c r="N8" s="11"/>
    </row>
    <row r="9" spans="1:14" ht="15.6" thickBot="1" x14ac:dyDescent="0.3">
      <c r="A9" s="5"/>
      <c r="B9" s="11"/>
      <c r="C9" s="11"/>
      <c r="D9" s="11"/>
      <c r="E9" s="11"/>
      <c r="F9" s="11"/>
      <c r="G9" s="11"/>
      <c r="H9" s="11"/>
      <c r="J9" s="13"/>
      <c r="L9" s="11"/>
      <c r="M9" s="11"/>
      <c r="N9" s="11"/>
    </row>
    <row r="10" spans="1:14" ht="16.2" thickBot="1" x14ac:dyDescent="0.35">
      <c r="A10" s="15">
        <v>1</v>
      </c>
      <c r="B10" s="712" t="s">
        <v>223</v>
      </c>
      <c r="C10" s="712"/>
      <c r="D10" s="712"/>
      <c r="E10" s="11"/>
      <c r="F10" s="16"/>
      <c r="G10" s="2"/>
      <c r="H10" s="16"/>
      <c r="J10" s="2"/>
      <c r="L10" s="11"/>
      <c r="M10" s="11"/>
      <c r="N10" s="11"/>
    </row>
    <row r="11" spans="1:14" ht="15.6" x14ac:dyDescent="0.3">
      <c r="A11" s="15"/>
      <c r="B11" s="11"/>
      <c r="C11" s="11"/>
      <c r="D11" s="11"/>
      <c r="E11" s="11"/>
      <c r="F11" s="12"/>
      <c r="G11" s="12"/>
      <c r="H11" s="12"/>
      <c r="J11" s="2"/>
      <c r="L11" s="11"/>
      <c r="M11" s="11"/>
      <c r="N11" s="11"/>
    </row>
    <row r="12" spans="1:14" ht="15.6" x14ac:dyDescent="0.3">
      <c r="A12" s="15"/>
      <c r="B12" s="6" t="s">
        <v>224</v>
      </c>
      <c r="C12" s="6"/>
      <c r="D12" s="6"/>
      <c r="E12" s="6"/>
      <c r="F12" s="6"/>
      <c r="G12" s="6"/>
      <c r="H12" s="6"/>
      <c r="I12" s="6"/>
      <c r="J12" s="2"/>
      <c r="L12" s="11"/>
      <c r="M12" s="11"/>
      <c r="N12" s="11"/>
    </row>
    <row r="13" spans="1:14" ht="16.2" thickBot="1" x14ac:dyDescent="0.35">
      <c r="A13" s="15"/>
      <c r="B13" s="11"/>
      <c r="C13" s="11"/>
      <c r="D13" s="11"/>
      <c r="E13" s="11"/>
      <c r="F13" s="12"/>
      <c r="G13" s="12"/>
      <c r="H13" s="12"/>
      <c r="J13" s="2"/>
      <c r="L13" s="11"/>
      <c r="M13" s="11"/>
      <c r="N13" s="11"/>
    </row>
    <row r="14" spans="1:14" ht="16.2" thickBot="1" x14ac:dyDescent="0.35">
      <c r="A14" s="15">
        <v>2</v>
      </c>
      <c r="B14" s="712" t="s">
        <v>225</v>
      </c>
      <c r="C14" s="712"/>
      <c r="D14" s="712"/>
      <c r="E14" s="11"/>
      <c r="F14" s="16"/>
      <c r="G14" s="2"/>
      <c r="H14" s="16"/>
      <c r="J14" s="12"/>
      <c r="L14" s="11"/>
      <c r="M14" s="11"/>
      <c r="N14" s="11"/>
    </row>
    <row r="15" spans="1:14" ht="16.2" thickBot="1" x14ac:dyDescent="0.35">
      <c r="A15" s="15"/>
      <c r="B15" s="11"/>
      <c r="C15" s="11"/>
      <c r="D15" s="11"/>
      <c r="E15" s="11"/>
      <c r="F15" s="12"/>
      <c r="G15" s="12"/>
      <c r="H15" s="12"/>
      <c r="J15" s="12"/>
      <c r="L15" s="11"/>
      <c r="M15" s="11"/>
      <c r="N15" s="11"/>
    </row>
    <row r="16" spans="1:14" s="63" customFormat="1" ht="16.2" thickBot="1" x14ac:dyDescent="0.35">
      <c r="A16" s="15"/>
      <c r="B16" s="712" t="s">
        <v>226</v>
      </c>
      <c r="C16" s="712"/>
      <c r="D16" s="712"/>
      <c r="E16" s="11"/>
      <c r="F16" s="723"/>
      <c r="G16" s="724"/>
      <c r="H16" s="725"/>
      <c r="J16" s="3"/>
      <c r="L16" s="450"/>
      <c r="M16" s="450"/>
      <c r="N16" s="450"/>
    </row>
    <row r="17" spans="1:14" ht="15.6" x14ac:dyDescent="0.3">
      <c r="A17" s="15"/>
      <c r="B17" s="11"/>
      <c r="C17" s="11"/>
      <c r="D17" s="11"/>
      <c r="E17" s="11"/>
      <c r="F17" s="12"/>
      <c r="G17" s="12"/>
      <c r="H17" s="12"/>
      <c r="J17" s="12"/>
      <c r="L17" s="11"/>
      <c r="M17" s="11"/>
      <c r="N17" s="11"/>
    </row>
    <row r="18" spans="1:14" ht="15" customHeight="1" x14ac:dyDescent="0.3">
      <c r="A18" s="15">
        <v>3</v>
      </c>
      <c r="B18" s="726" t="s">
        <v>227</v>
      </c>
      <c r="C18" s="726"/>
      <c r="D18" s="726"/>
      <c r="E18" s="726"/>
      <c r="F18" s="726"/>
      <c r="G18" s="726"/>
      <c r="H18" s="726"/>
      <c r="I18" s="726"/>
      <c r="J18" s="726"/>
      <c r="L18" s="11"/>
      <c r="M18" s="11"/>
      <c r="N18" s="11"/>
    </row>
    <row r="19" spans="1:14" ht="15.6" x14ac:dyDescent="0.3">
      <c r="A19" s="15"/>
      <c r="B19" s="726" t="s">
        <v>228</v>
      </c>
      <c r="C19" s="726"/>
      <c r="D19" s="726"/>
      <c r="E19" s="726"/>
      <c r="F19" s="726"/>
      <c r="G19" s="726"/>
      <c r="H19" s="726"/>
      <c r="I19" s="726"/>
      <c r="J19" s="451"/>
      <c r="L19" s="11"/>
      <c r="M19" s="11"/>
      <c r="N19" s="11"/>
    </row>
    <row r="20" spans="1:14" ht="15.6" x14ac:dyDescent="0.3">
      <c r="A20" s="15"/>
      <c r="B20" s="451"/>
      <c r="C20" s="451"/>
      <c r="D20" s="451"/>
      <c r="E20" s="451"/>
      <c r="F20" s="451"/>
      <c r="G20" s="451"/>
      <c r="H20" s="451"/>
      <c r="I20" s="451"/>
      <c r="J20" s="12"/>
      <c r="L20" s="11"/>
      <c r="M20" s="11"/>
      <c r="N20" s="11"/>
    </row>
    <row r="21" spans="1:14" ht="15.6" x14ac:dyDescent="0.3">
      <c r="A21" s="15"/>
      <c r="B21" s="6" t="s">
        <v>229</v>
      </c>
      <c r="C21" s="6"/>
      <c r="D21" s="6"/>
      <c r="E21" s="11"/>
      <c r="F21" s="8"/>
      <c r="G21" s="8"/>
      <c r="H21" s="8"/>
      <c r="I21" s="8"/>
      <c r="J21" s="8"/>
      <c r="K21" s="8"/>
      <c r="L21" s="11"/>
      <c r="M21" s="11"/>
      <c r="N21" s="11"/>
    </row>
    <row r="22" spans="1:14" ht="16.2" thickBot="1" x14ac:dyDescent="0.35">
      <c r="A22" s="15"/>
      <c r="B22" s="6"/>
      <c r="C22" s="6"/>
      <c r="D22" s="6"/>
      <c r="E22" s="11"/>
      <c r="F22" s="8"/>
      <c r="G22" s="8"/>
      <c r="H22" s="8"/>
      <c r="I22" s="8"/>
      <c r="J22" s="8"/>
      <c r="K22" s="8"/>
      <c r="L22" s="11"/>
      <c r="M22" s="11"/>
      <c r="N22" s="11"/>
    </row>
    <row r="23" spans="1:14" ht="16.2" thickBot="1" x14ac:dyDescent="0.35">
      <c r="A23" s="15"/>
      <c r="B23" s="1" t="s">
        <v>230</v>
      </c>
      <c r="C23" s="722" t="s">
        <v>231</v>
      </c>
      <c r="D23" s="722"/>
      <c r="E23" s="11"/>
      <c r="F23" s="17"/>
      <c r="G23" s="8"/>
      <c r="H23" s="8"/>
      <c r="I23" s="8" t="s">
        <v>232</v>
      </c>
      <c r="J23" s="8"/>
      <c r="K23" s="8"/>
      <c r="L23" s="11"/>
      <c r="M23" s="11"/>
      <c r="N23" s="11"/>
    </row>
    <row r="24" spans="1:14" ht="16.2" thickBot="1" x14ac:dyDescent="0.35">
      <c r="A24" s="15"/>
      <c r="B24" s="1" t="s">
        <v>233</v>
      </c>
      <c r="C24" s="712" t="s">
        <v>234</v>
      </c>
      <c r="D24" s="712"/>
      <c r="E24" s="11"/>
      <c r="F24" s="17"/>
      <c r="G24" s="8"/>
      <c r="H24" s="8"/>
      <c r="I24" s="8" t="s">
        <v>235</v>
      </c>
      <c r="J24" s="8"/>
      <c r="K24" s="8"/>
      <c r="L24" s="11"/>
      <c r="M24" s="11"/>
      <c r="N24" s="11"/>
    </row>
    <row r="25" spans="1:14" ht="16.2" thickBot="1" x14ac:dyDescent="0.35">
      <c r="A25" s="15"/>
      <c r="B25" s="1" t="s">
        <v>236</v>
      </c>
      <c r="C25" s="722" t="s">
        <v>237</v>
      </c>
      <c r="D25" s="722"/>
      <c r="E25" s="11"/>
      <c r="F25" s="17"/>
      <c r="G25" s="8"/>
      <c r="H25" s="8"/>
      <c r="I25" s="8" t="s">
        <v>238</v>
      </c>
      <c r="J25" s="8"/>
      <c r="K25" s="8"/>
      <c r="L25" s="11"/>
      <c r="M25" s="11"/>
      <c r="N25" s="11"/>
    </row>
    <row r="26" spans="1:14" ht="16.2" thickBot="1" x14ac:dyDescent="0.35">
      <c r="A26" s="15"/>
      <c r="B26" s="7" t="s">
        <v>239</v>
      </c>
      <c r="C26" s="450" t="s">
        <v>240</v>
      </c>
      <c r="D26" s="18"/>
      <c r="E26" s="13"/>
      <c r="F26" s="17"/>
      <c r="G26" s="8"/>
      <c r="H26" s="8"/>
      <c r="I26" s="8"/>
      <c r="J26" s="8"/>
      <c r="K26" s="8"/>
      <c r="L26" s="11"/>
      <c r="M26" s="11"/>
      <c r="N26" s="11"/>
    </row>
    <row r="27" spans="1:14" ht="15.6" x14ac:dyDescent="0.3">
      <c r="A27" s="15"/>
      <c r="B27" s="11"/>
      <c r="C27" s="11"/>
      <c r="D27" s="11"/>
      <c r="E27" s="11"/>
      <c r="F27" s="11"/>
      <c r="G27" s="11"/>
      <c r="H27" s="11"/>
      <c r="I27" s="12"/>
      <c r="J27" s="12"/>
      <c r="K27" s="12"/>
      <c r="L27" s="11"/>
      <c r="M27" s="11"/>
      <c r="N27" s="11"/>
    </row>
    <row r="28" spans="1:14" ht="15.6" x14ac:dyDescent="0.3">
      <c r="A28" s="15">
        <v>4</v>
      </c>
      <c r="B28" s="712" t="s">
        <v>241</v>
      </c>
      <c r="C28" s="712"/>
      <c r="D28" s="712"/>
      <c r="E28" s="11"/>
      <c r="F28" s="8"/>
      <c r="G28" s="8"/>
      <c r="H28" s="8"/>
      <c r="I28" s="8"/>
      <c r="J28" s="8"/>
      <c r="K28" s="8"/>
      <c r="L28" s="8"/>
      <c r="M28" s="8"/>
      <c r="N28" s="11"/>
    </row>
    <row r="29" spans="1:14" ht="16.2" thickBot="1" x14ac:dyDescent="0.35">
      <c r="A29" s="15"/>
      <c r="B29" s="450"/>
      <c r="C29" s="450"/>
      <c r="D29" s="450"/>
      <c r="E29" s="11"/>
      <c r="F29" s="60" t="s">
        <v>242</v>
      </c>
      <c r="G29" s="8"/>
      <c r="H29" s="8"/>
      <c r="I29" s="9" t="s">
        <v>243</v>
      </c>
      <c r="J29" s="8"/>
      <c r="K29" s="8"/>
      <c r="L29" s="8"/>
      <c r="M29" s="8"/>
      <c r="N29" s="11"/>
    </row>
    <row r="30" spans="1:14" ht="16.2" thickBot="1" x14ac:dyDescent="0.35">
      <c r="A30" s="15"/>
      <c r="B30" s="1" t="s">
        <v>230</v>
      </c>
      <c r="C30" s="11" t="s">
        <v>244</v>
      </c>
      <c r="D30" s="11"/>
      <c r="E30" s="11"/>
      <c r="F30" s="17"/>
      <c r="G30" s="8"/>
      <c r="H30" s="8"/>
      <c r="I30" s="257"/>
      <c r="J30" s="8"/>
      <c r="K30" s="8"/>
      <c r="L30" s="8"/>
      <c r="M30" s="8"/>
      <c r="N30" s="11"/>
    </row>
    <row r="31" spans="1:14" ht="16.2" thickBot="1" x14ac:dyDescent="0.35">
      <c r="A31" s="15"/>
      <c r="B31" s="1" t="s">
        <v>233</v>
      </c>
      <c r="C31" s="11" t="s">
        <v>245</v>
      </c>
      <c r="D31" s="11"/>
      <c r="E31" s="11"/>
      <c r="F31" s="17"/>
      <c r="G31" s="8"/>
      <c r="H31" s="8"/>
      <c r="I31" s="257"/>
      <c r="J31" s="8"/>
      <c r="K31" s="8"/>
      <c r="L31" s="8"/>
      <c r="M31" s="8"/>
      <c r="N31" s="11"/>
    </row>
    <row r="32" spans="1:14" ht="16.2" thickBot="1" x14ac:dyDescent="0.35">
      <c r="A32" s="15"/>
      <c r="B32" s="1" t="s">
        <v>236</v>
      </c>
      <c r="C32" s="450" t="s">
        <v>240</v>
      </c>
      <c r="D32" s="18"/>
      <c r="E32" s="8"/>
      <c r="F32" s="17"/>
      <c r="G32" s="8"/>
      <c r="H32" s="8"/>
      <c r="I32" s="257"/>
      <c r="J32" s="8"/>
      <c r="K32" s="8"/>
      <c r="L32" s="8"/>
      <c r="M32" s="8"/>
      <c r="N32" s="11"/>
    </row>
    <row r="33" spans="1:15" ht="16.2" thickBot="1" x14ac:dyDescent="0.35">
      <c r="A33" s="15"/>
      <c r="B33" s="11"/>
      <c r="C33" s="11"/>
      <c r="D33" s="11"/>
      <c r="E33" s="11"/>
      <c r="F33" s="11"/>
      <c r="G33" s="11"/>
      <c r="H33" s="11"/>
      <c r="I33" s="258"/>
      <c r="J33" s="12"/>
      <c r="K33" s="12"/>
      <c r="L33" s="11"/>
      <c r="M33" s="11"/>
      <c r="N33" s="11"/>
    </row>
    <row r="34" spans="1:15" ht="16.2" thickBot="1" x14ac:dyDescent="0.35">
      <c r="A34" s="15">
        <v>5</v>
      </c>
      <c r="B34" s="712" t="s">
        <v>246</v>
      </c>
      <c r="C34" s="712"/>
      <c r="D34" s="712"/>
      <c r="E34" s="11"/>
      <c r="F34" s="8"/>
      <c r="G34" s="8"/>
      <c r="H34" s="8"/>
      <c r="I34" s="259">
        <f>'FORM 4A INDIRECT EXPENSE '!C36</f>
        <v>0</v>
      </c>
      <c r="J34" s="8"/>
      <c r="K34" s="12"/>
      <c r="L34" s="11"/>
      <c r="M34" s="11"/>
      <c r="N34" s="11"/>
    </row>
    <row r="35" spans="1:15" ht="16.2" thickBot="1" x14ac:dyDescent="0.35">
      <c r="A35" s="15"/>
      <c r="B35" s="11"/>
      <c r="C35" s="11"/>
      <c r="D35" s="11"/>
      <c r="E35" s="11"/>
      <c r="F35" s="11"/>
      <c r="G35" s="11"/>
      <c r="H35" s="4"/>
      <c r="I35" s="12"/>
      <c r="J35" s="12"/>
      <c r="K35" s="12"/>
      <c r="L35" s="11"/>
      <c r="M35" s="11"/>
      <c r="N35" s="11"/>
    </row>
    <row r="36" spans="1:15" ht="16.2" thickBot="1" x14ac:dyDescent="0.35">
      <c r="A36" s="15">
        <v>6</v>
      </c>
      <c r="B36" s="712" t="s">
        <v>247</v>
      </c>
      <c r="C36" s="712"/>
      <c r="D36" s="712"/>
      <c r="E36" s="11"/>
      <c r="F36" s="709" t="b">
        <f>IF(ISNUMBER(I30),I34/I30,IF(ISNUMBER(I31),I34/I31,IF(ISNUMBER(I32),I34/I32)))</f>
        <v>0</v>
      </c>
      <c r="G36" s="710"/>
      <c r="H36" s="711"/>
      <c r="I36" s="12"/>
      <c r="J36" s="12"/>
      <c r="K36" s="12"/>
      <c r="L36" s="11"/>
      <c r="M36" s="11"/>
      <c r="N36" s="11"/>
    </row>
    <row r="37" spans="1:15" ht="16.2" thickBot="1" x14ac:dyDescent="0.35">
      <c r="A37" s="15"/>
      <c r="B37" s="11"/>
      <c r="C37" s="11"/>
      <c r="D37" s="11"/>
      <c r="E37" s="11"/>
      <c r="F37" s="11"/>
      <c r="G37" s="11"/>
      <c r="H37" s="11"/>
      <c r="I37" s="11"/>
      <c r="J37" s="11"/>
      <c r="K37" s="11"/>
      <c r="L37" s="11"/>
      <c r="M37" s="11"/>
      <c r="N37" s="11"/>
    </row>
    <row r="38" spans="1:15" s="31" customFormat="1" ht="16.5" customHeight="1" x14ac:dyDescent="0.3">
      <c r="A38" s="64"/>
      <c r="B38" s="713" t="s">
        <v>248</v>
      </c>
      <c r="C38" s="714"/>
      <c r="D38" s="714"/>
      <c r="E38" s="714"/>
      <c r="F38" s="714"/>
      <c r="G38" s="714"/>
      <c r="H38" s="714"/>
      <c r="I38" s="714"/>
      <c r="J38" s="715"/>
      <c r="K38" s="65"/>
      <c r="L38" s="65"/>
      <c r="M38" s="65"/>
      <c r="N38" s="65"/>
      <c r="O38" s="65"/>
    </row>
    <row r="39" spans="1:15" s="31" customFormat="1" ht="15.75" customHeight="1" thickBot="1" x14ac:dyDescent="0.35">
      <c r="A39" s="66"/>
      <c r="B39" s="716"/>
      <c r="C39" s="717"/>
      <c r="D39" s="717"/>
      <c r="E39" s="717"/>
      <c r="F39" s="717"/>
      <c r="G39" s="717"/>
      <c r="H39" s="717"/>
      <c r="I39" s="717"/>
      <c r="J39" s="718"/>
      <c r="K39" s="455"/>
      <c r="L39" s="455"/>
      <c r="M39" s="455"/>
      <c r="N39" s="455"/>
      <c r="O39" s="455"/>
    </row>
  </sheetData>
  <sheetProtection selectLockedCells="1"/>
  <mergeCells count="27">
    <mergeCell ref="A1:B2"/>
    <mergeCell ref="B16:D16"/>
    <mergeCell ref="A6:J6"/>
    <mergeCell ref="B7:J7"/>
    <mergeCell ref="F3:J3"/>
    <mergeCell ref="F2:J2"/>
    <mergeCell ref="F1:J1"/>
    <mergeCell ref="C1:E1"/>
    <mergeCell ref="C2:E2"/>
    <mergeCell ref="C3:E3"/>
    <mergeCell ref="C4:E4"/>
    <mergeCell ref="F36:H36"/>
    <mergeCell ref="B34:D34"/>
    <mergeCell ref="B36:D36"/>
    <mergeCell ref="B38:J39"/>
    <mergeCell ref="F4:J4"/>
    <mergeCell ref="F5:J5"/>
    <mergeCell ref="B28:D28"/>
    <mergeCell ref="C23:D23"/>
    <mergeCell ref="C24:D24"/>
    <mergeCell ref="C25:D25"/>
    <mergeCell ref="F16:H16"/>
    <mergeCell ref="B19:I19"/>
    <mergeCell ref="B18:J18"/>
    <mergeCell ref="C5:D5"/>
    <mergeCell ref="B10:D10"/>
    <mergeCell ref="B14:D14"/>
  </mergeCells>
  <phoneticPr fontId="0" type="noConversion"/>
  <printOptions horizontalCentered="1"/>
  <pageMargins left="0.25" right="0.25" top="0.75" bottom="0.75" header="0.3" footer="0.3"/>
  <pageSetup scale="78" orientation="landscape" r:id="rId1"/>
  <headerFooter scaleWithDoc="0" alignWithMargins="0">
    <oddFooter>&amp;LLast Updated: 02/01/2019&amp;CVs. 2020-1&amp;RBudget Form 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P64"/>
  <sheetViews>
    <sheetView showGridLines="0" showRowColHeaders="0" showZeros="0" zoomScaleNormal="100" workbookViewId="0">
      <selection activeCell="D1" sqref="D1:H1"/>
    </sheetView>
  </sheetViews>
  <sheetFormatPr defaultColWidth="9.109375" defaultRowHeight="13.2" x14ac:dyDescent="0.25"/>
  <cols>
    <col min="1" max="1" width="4" style="57" customWidth="1"/>
    <col min="2" max="2" width="45" style="20" customWidth="1"/>
    <col min="3" max="3" width="29.44140625" style="20" customWidth="1"/>
    <col min="4" max="8" width="20.44140625" style="20" customWidth="1"/>
    <col min="9" max="10" width="12.88671875" style="20" customWidth="1"/>
    <col min="11" max="16384" width="9.109375" style="20"/>
  </cols>
  <sheetData>
    <row r="1" spans="1:94" ht="16.5" customHeight="1" x14ac:dyDescent="0.25">
      <c r="A1" s="550" t="s">
        <v>0</v>
      </c>
      <c r="B1" s="551"/>
      <c r="C1" s="68" t="s">
        <v>1</v>
      </c>
      <c r="D1" s="636">
        <f>'FORM 1 REVENUE SUMMARY'!D1</f>
        <v>0</v>
      </c>
      <c r="E1" s="637"/>
      <c r="F1" s="637"/>
      <c r="G1" s="637"/>
      <c r="H1" s="638"/>
    </row>
    <row r="2" spans="1:94" ht="16.5" customHeight="1" x14ac:dyDescent="0.25">
      <c r="A2" s="552"/>
      <c r="B2" s="553"/>
      <c r="C2" s="69" t="s">
        <v>2</v>
      </c>
      <c r="D2" s="639" t="str">
        <f>'FORM 1 REVENUE SUMMARY'!D2</f>
        <v>Non-Medicaid Home and Community Based Services</v>
      </c>
      <c r="E2" s="640"/>
      <c r="F2" s="640"/>
      <c r="G2" s="640"/>
      <c r="H2" s="641"/>
    </row>
    <row r="3" spans="1:94" ht="16.5" customHeight="1" x14ac:dyDescent="0.25">
      <c r="A3" s="21"/>
      <c r="B3" s="443"/>
      <c r="C3" s="69" t="s">
        <v>4</v>
      </c>
      <c r="D3" s="642">
        <f>'FORM 1 REVENUE SUMMARY'!D3</f>
        <v>44835</v>
      </c>
      <c r="E3" s="643"/>
      <c r="F3" s="643"/>
      <c r="G3" s="643"/>
      <c r="H3" s="644"/>
    </row>
    <row r="4" spans="1:94" ht="16.5" customHeight="1" x14ac:dyDescent="0.25">
      <c r="A4" s="21"/>
      <c r="B4" s="443"/>
      <c r="C4" s="69" t="s">
        <v>5</v>
      </c>
      <c r="D4" s="642">
        <f>'FORM 1 REVENUE SUMMARY'!D4</f>
        <v>45199</v>
      </c>
      <c r="E4" s="643"/>
      <c r="F4" s="643"/>
      <c r="G4" s="643"/>
      <c r="H4" s="644"/>
    </row>
    <row r="5" spans="1:94" ht="16.5" customHeight="1" thickBot="1" x14ac:dyDescent="0.3">
      <c r="A5" s="95"/>
      <c r="B5" s="272"/>
      <c r="C5" s="70" t="s">
        <v>6</v>
      </c>
      <c r="D5" s="740" t="str">
        <f>'FORM 1 REVENUE SUMMARY'!D5</f>
        <v>ADS-23-XXXX</v>
      </c>
      <c r="E5" s="741"/>
      <c r="F5" s="741"/>
      <c r="G5" s="741"/>
      <c r="H5" s="742"/>
    </row>
    <row r="6" spans="1:94" ht="16.8" thickTop="1" thickBot="1" x14ac:dyDescent="0.35">
      <c r="A6" s="729" t="s">
        <v>249</v>
      </c>
      <c r="B6" s="730"/>
      <c r="C6" s="730"/>
      <c r="D6" s="730"/>
      <c r="E6" s="730"/>
      <c r="F6" s="730"/>
      <c r="G6" s="730"/>
      <c r="H6" s="731"/>
    </row>
    <row r="7" spans="1:94" s="72" customFormat="1" ht="11.4" thickTop="1" thickBot="1" x14ac:dyDescent="0.25">
      <c r="A7" s="71" t="s">
        <v>9</v>
      </c>
      <c r="B7" s="26" t="s">
        <v>10</v>
      </c>
      <c r="C7" s="26" t="s">
        <v>11</v>
      </c>
      <c r="D7" s="737" t="s">
        <v>250</v>
      </c>
      <c r="E7" s="679"/>
      <c r="F7" s="679"/>
      <c r="G7" s="679"/>
      <c r="H7" s="680"/>
    </row>
    <row r="8" spans="1:94" ht="26.25" customHeight="1" x14ac:dyDescent="0.25">
      <c r="A8" s="73"/>
      <c r="B8" s="743" t="s">
        <v>251</v>
      </c>
      <c r="C8" s="738" t="s">
        <v>252</v>
      </c>
      <c r="D8" s="74" t="s">
        <v>253</v>
      </c>
      <c r="E8" s="74" t="s">
        <v>253</v>
      </c>
      <c r="F8" s="74" t="s">
        <v>253</v>
      </c>
      <c r="G8" s="74" t="s">
        <v>253</v>
      </c>
      <c r="H8" s="74" t="s">
        <v>253</v>
      </c>
    </row>
    <row r="9" spans="1:94" ht="26.25" customHeight="1" thickBot="1" x14ac:dyDescent="0.3">
      <c r="A9" s="29">
        <v>1</v>
      </c>
      <c r="B9" s="744"/>
      <c r="C9" s="739"/>
      <c r="D9" s="75" t="s">
        <v>254</v>
      </c>
      <c r="E9" s="75" t="s">
        <v>255</v>
      </c>
      <c r="F9" s="76" t="s">
        <v>256</v>
      </c>
      <c r="G9" s="77" t="s">
        <v>256</v>
      </c>
      <c r="H9" s="78" t="s">
        <v>256</v>
      </c>
    </row>
    <row r="10" spans="1:94" ht="14.4" thickBot="1" x14ac:dyDescent="0.3">
      <c r="A10" s="29">
        <v>2</v>
      </c>
      <c r="B10" s="56" t="s">
        <v>257</v>
      </c>
      <c r="C10" s="658"/>
      <c r="D10" s="530"/>
      <c r="E10" s="530"/>
      <c r="F10" s="530"/>
      <c r="G10" s="530"/>
      <c r="H10" s="531"/>
    </row>
    <row r="11" spans="1:94" x14ac:dyDescent="0.25">
      <c r="A11" s="29">
        <v>3</v>
      </c>
      <c r="B11" s="110" t="s">
        <v>258</v>
      </c>
      <c r="C11" s="238">
        <f>SUM(D11:H11)</f>
        <v>0</v>
      </c>
      <c r="D11" s="238">
        <f>'FORM 4B INDIRECT PERSONNEL EXP'!D34</f>
        <v>0</v>
      </c>
      <c r="E11" s="238">
        <f>'FORM 4B INDIRECT PERSONNEL EXP'!E34</f>
        <v>0</v>
      </c>
      <c r="F11" s="238">
        <f>'FORM 4B INDIRECT PERSONNEL EXP'!F34</f>
        <v>0</v>
      </c>
      <c r="G11" s="238">
        <f>'FORM 4B INDIRECT PERSONNEL EXP'!G34</f>
        <v>0</v>
      </c>
      <c r="H11" s="238">
        <f>'FORM 4B INDIRECT PERSONNEL EXP'!H34</f>
        <v>0</v>
      </c>
    </row>
    <row r="12" spans="1:94" ht="13.8" thickBot="1" x14ac:dyDescent="0.3">
      <c r="A12" s="29">
        <v>4</v>
      </c>
      <c r="B12" s="461" t="s">
        <v>136</v>
      </c>
      <c r="C12" s="239">
        <f>SUM(D12:H12)</f>
        <v>0</v>
      </c>
      <c r="D12" s="232"/>
      <c r="E12" s="232"/>
      <c r="F12" s="240"/>
      <c r="G12" s="179"/>
      <c r="H12" s="241"/>
    </row>
    <row r="13" spans="1:94" ht="14.4" thickBot="1" x14ac:dyDescent="0.3">
      <c r="A13" s="29">
        <v>5</v>
      </c>
      <c r="B13" s="56" t="s">
        <v>259</v>
      </c>
      <c r="C13" s="242">
        <f>IF((SUM(C11:C12))=(SUM(D13:H13)),SUM(D13:H13),"Rows &amp; Columns Not Equal")</f>
        <v>0</v>
      </c>
      <c r="D13" s="181">
        <f>SUM(D11:D12)</f>
        <v>0</v>
      </c>
      <c r="E13" s="181">
        <f>SUM(E11:E12)</f>
        <v>0</v>
      </c>
      <c r="F13" s="181">
        <f>SUM(F11:F12)</f>
        <v>0</v>
      </c>
      <c r="G13" s="181">
        <f>SUM(G11:G12)</f>
        <v>0</v>
      </c>
      <c r="H13" s="182">
        <f>SUM(H11:H12)</f>
        <v>0</v>
      </c>
    </row>
    <row r="14" spans="1:94" ht="7.5" customHeight="1" thickBot="1" x14ac:dyDescent="0.3">
      <c r="A14" s="520"/>
      <c r="B14" s="612"/>
      <c r="C14" s="612"/>
      <c r="D14" s="612"/>
      <c r="E14" s="612"/>
      <c r="F14" s="612"/>
      <c r="G14" s="612"/>
      <c r="H14" s="613"/>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row>
    <row r="15" spans="1:94" ht="14.4" thickBot="1" x14ac:dyDescent="0.3">
      <c r="A15" s="29">
        <v>6</v>
      </c>
      <c r="B15" s="56" t="s">
        <v>260</v>
      </c>
      <c r="C15" s="658"/>
      <c r="D15" s="530"/>
      <c r="E15" s="530"/>
      <c r="F15" s="530"/>
      <c r="G15" s="530"/>
      <c r="H15" s="531"/>
    </row>
    <row r="16" spans="1:94" x14ac:dyDescent="0.25">
      <c r="A16" s="29">
        <v>7</v>
      </c>
      <c r="B16" s="110" t="s">
        <v>142</v>
      </c>
      <c r="C16" s="238">
        <f>SUM(D16:H16)</f>
        <v>0</v>
      </c>
      <c r="D16" s="243"/>
      <c r="E16" s="243"/>
      <c r="F16" s="244"/>
      <c r="G16" s="243"/>
      <c r="H16" s="245"/>
    </row>
    <row r="17" spans="1:8" x14ac:dyDescent="0.25">
      <c r="A17" s="29">
        <v>8</v>
      </c>
      <c r="B17" s="117" t="s">
        <v>143</v>
      </c>
      <c r="C17" s="238">
        <f t="shared" ref="C17:C33" si="0">SUM(D17:H17)</f>
        <v>0</v>
      </c>
      <c r="D17" s="179"/>
      <c r="E17" s="179"/>
      <c r="F17" s="246"/>
      <c r="G17" s="179"/>
      <c r="H17" s="247"/>
    </row>
    <row r="18" spans="1:8" x14ac:dyDescent="0.25">
      <c r="A18" s="29">
        <v>9</v>
      </c>
      <c r="B18" s="117" t="s">
        <v>144</v>
      </c>
      <c r="C18" s="238">
        <f t="shared" si="0"/>
        <v>0</v>
      </c>
      <c r="D18" s="179"/>
      <c r="E18" s="179"/>
      <c r="F18" s="246"/>
      <c r="G18" s="179"/>
      <c r="H18" s="247"/>
    </row>
    <row r="19" spans="1:8" x14ac:dyDescent="0.25">
      <c r="A19" s="29">
        <v>10</v>
      </c>
      <c r="B19" s="117" t="s">
        <v>145</v>
      </c>
      <c r="C19" s="238">
        <f t="shared" si="0"/>
        <v>0</v>
      </c>
      <c r="D19" s="179"/>
      <c r="E19" s="179"/>
      <c r="F19" s="246"/>
      <c r="G19" s="179"/>
      <c r="H19" s="247"/>
    </row>
    <row r="20" spans="1:8" x14ac:dyDescent="0.25">
      <c r="A20" s="29">
        <v>11</v>
      </c>
      <c r="B20" s="117" t="s">
        <v>146</v>
      </c>
      <c r="C20" s="238">
        <f t="shared" si="0"/>
        <v>0</v>
      </c>
      <c r="D20" s="179"/>
      <c r="E20" s="179"/>
      <c r="F20" s="246"/>
      <c r="G20" s="179"/>
      <c r="H20" s="247"/>
    </row>
    <row r="21" spans="1:8" x14ac:dyDescent="0.25">
      <c r="A21" s="29">
        <v>12</v>
      </c>
      <c r="B21" s="117" t="s">
        <v>147</v>
      </c>
      <c r="C21" s="238">
        <f t="shared" si="0"/>
        <v>0</v>
      </c>
      <c r="D21" s="179"/>
      <c r="E21" s="179"/>
      <c r="F21" s="246"/>
      <c r="G21" s="179"/>
      <c r="H21" s="247"/>
    </row>
    <row r="22" spans="1:8" x14ac:dyDescent="0.25">
      <c r="A22" s="29">
        <v>13</v>
      </c>
      <c r="B22" s="117" t="s">
        <v>148</v>
      </c>
      <c r="C22" s="238">
        <f t="shared" si="0"/>
        <v>0</v>
      </c>
      <c r="D22" s="179"/>
      <c r="E22" s="179"/>
      <c r="F22" s="246"/>
      <c r="G22" s="179"/>
      <c r="H22" s="247"/>
    </row>
    <row r="23" spans="1:8" x14ac:dyDescent="0.25">
      <c r="A23" s="29">
        <v>14</v>
      </c>
      <c r="B23" s="117" t="s">
        <v>149</v>
      </c>
      <c r="C23" s="238">
        <f t="shared" si="0"/>
        <v>0</v>
      </c>
      <c r="D23" s="179"/>
      <c r="E23" s="179"/>
      <c r="F23" s="246"/>
      <c r="G23" s="179"/>
      <c r="H23" s="247"/>
    </row>
    <row r="24" spans="1:8" x14ac:dyDescent="0.25">
      <c r="A24" s="29">
        <v>15</v>
      </c>
      <c r="B24" s="117" t="s">
        <v>150</v>
      </c>
      <c r="C24" s="238">
        <f t="shared" si="0"/>
        <v>0</v>
      </c>
      <c r="D24" s="179"/>
      <c r="E24" s="179"/>
      <c r="F24" s="246"/>
      <c r="G24" s="179"/>
      <c r="H24" s="247"/>
    </row>
    <row r="25" spans="1:8" x14ac:dyDescent="0.25">
      <c r="A25" s="29">
        <v>16</v>
      </c>
      <c r="B25" s="117" t="s">
        <v>261</v>
      </c>
      <c r="C25" s="238">
        <f t="shared" si="0"/>
        <v>0</v>
      </c>
      <c r="D25" s="179"/>
      <c r="E25" s="179"/>
      <c r="F25" s="246"/>
      <c r="G25" s="179"/>
      <c r="H25" s="247"/>
    </row>
    <row r="26" spans="1:8" x14ac:dyDescent="0.25">
      <c r="A26" s="29">
        <v>17</v>
      </c>
      <c r="B26" s="117" t="s">
        <v>152</v>
      </c>
      <c r="C26" s="238">
        <f t="shared" si="0"/>
        <v>0</v>
      </c>
      <c r="D26" s="179"/>
      <c r="E26" s="179"/>
      <c r="F26" s="246"/>
      <c r="G26" s="179"/>
      <c r="H26" s="247"/>
    </row>
    <row r="27" spans="1:8" x14ac:dyDescent="0.25">
      <c r="A27" s="29">
        <v>18</v>
      </c>
      <c r="B27" s="118" t="s">
        <v>153</v>
      </c>
      <c r="C27" s="238">
        <f t="shared" si="0"/>
        <v>0</v>
      </c>
      <c r="D27" s="179"/>
      <c r="E27" s="179"/>
      <c r="F27" s="246"/>
      <c r="G27" s="179"/>
      <c r="H27" s="247"/>
    </row>
    <row r="28" spans="1:8" x14ac:dyDescent="0.25">
      <c r="A28" s="29">
        <v>19</v>
      </c>
      <c r="B28" s="118" t="s">
        <v>154</v>
      </c>
      <c r="C28" s="238">
        <f t="shared" si="0"/>
        <v>0</v>
      </c>
      <c r="D28" s="179"/>
      <c r="E28" s="179"/>
      <c r="F28" s="246"/>
      <c r="G28" s="179"/>
      <c r="H28" s="247"/>
    </row>
    <row r="29" spans="1:8" x14ac:dyDescent="0.25">
      <c r="A29" s="29">
        <v>20</v>
      </c>
      <c r="B29" s="117" t="s">
        <v>155</v>
      </c>
      <c r="C29" s="238">
        <f t="shared" si="0"/>
        <v>0</v>
      </c>
      <c r="D29" s="179"/>
      <c r="E29" s="179"/>
      <c r="F29" s="246"/>
      <c r="G29" s="179"/>
      <c r="H29" s="247"/>
    </row>
    <row r="30" spans="1:8" x14ac:dyDescent="0.25">
      <c r="A30" s="29">
        <v>21</v>
      </c>
      <c r="B30" s="117" t="s">
        <v>156</v>
      </c>
      <c r="C30" s="238">
        <f t="shared" si="0"/>
        <v>0</v>
      </c>
      <c r="D30" s="179"/>
      <c r="E30" s="179"/>
      <c r="F30" s="246"/>
      <c r="G30" s="179"/>
      <c r="H30" s="247"/>
    </row>
    <row r="31" spans="1:8" x14ac:dyDescent="0.25">
      <c r="A31" s="29">
        <v>22</v>
      </c>
      <c r="B31" s="117" t="s">
        <v>157</v>
      </c>
      <c r="C31" s="238">
        <f t="shared" si="0"/>
        <v>0</v>
      </c>
      <c r="D31" s="179"/>
      <c r="E31" s="179"/>
      <c r="F31" s="246"/>
      <c r="G31" s="179"/>
      <c r="H31" s="247"/>
    </row>
    <row r="32" spans="1:8" x14ac:dyDescent="0.25">
      <c r="A32" s="29">
        <v>23</v>
      </c>
      <c r="B32" s="117" t="s">
        <v>158</v>
      </c>
      <c r="C32" s="238">
        <f t="shared" si="0"/>
        <v>0</v>
      </c>
      <c r="D32" s="179"/>
      <c r="E32" s="179"/>
      <c r="F32" s="246"/>
      <c r="G32" s="179"/>
      <c r="H32" s="247"/>
    </row>
    <row r="33" spans="1:8" ht="13.8" thickBot="1" x14ac:dyDescent="0.3">
      <c r="A33" s="29">
        <v>24</v>
      </c>
      <c r="B33" s="91" t="s">
        <v>161</v>
      </c>
      <c r="C33" s="238">
        <f t="shared" si="0"/>
        <v>0</v>
      </c>
      <c r="D33" s="180"/>
      <c r="E33" s="180"/>
      <c r="F33" s="248"/>
      <c r="G33" s="180"/>
      <c r="H33" s="249"/>
    </row>
    <row r="34" spans="1:8" ht="14.4" thickBot="1" x14ac:dyDescent="0.3">
      <c r="A34" s="29">
        <v>25</v>
      </c>
      <c r="B34" s="56" t="s">
        <v>262</v>
      </c>
      <c r="C34" s="242">
        <f>IF((SUM(C16:C33))=(SUM(D34:H34)),SUM(D34:H34),"Rows &amp; Columns Not Equal")</f>
        <v>0</v>
      </c>
      <c r="D34" s="181">
        <f>SUM(D16:D33)</f>
        <v>0</v>
      </c>
      <c r="E34" s="181">
        <f>SUM(E16:E33)</f>
        <v>0</v>
      </c>
      <c r="F34" s="181">
        <f>SUM(F16:F33)</f>
        <v>0</v>
      </c>
      <c r="G34" s="181">
        <f>SUM(G16:G33)</f>
        <v>0</v>
      </c>
      <c r="H34" s="181">
        <f>SUM(H16:H33)</f>
        <v>0</v>
      </c>
    </row>
    <row r="35" spans="1:8" s="31" customFormat="1" ht="9" customHeight="1" thickBot="1" x14ac:dyDescent="0.3">
      <c r="A35" s="529"/>
      <c r="B35" s="529"/>
      <c r="C35" s="529"/>
      <c r="D35" s="529"/>
      <c r="E35" s="529"/>
      <c r="F35" s="529"/>
      <c r="G35" s="529"/>
      <c r="H35" s="529"/>
    </row>
    <row r="36" spans="1:8" ht="14.4" thickBot="1" x14ac:dyDescent="0.3">
      <c r="A36" s="29">
        <v>26</v>
      </c>
      <c r="B36" s="56" t="s">
        <v>263</v>
      </c>
      <c r="C36" s="181">
        <f t="shared" ref="C36:H36" si="1">SUM(C13,C34)</f>
        <v>0</v>
      </c>
      <c r="D36" s="181">
        <f t="shared" si="1"/>
        <v>0</v>
      </c>
      <c r="E36" s="181">
        <f t="shared" si="1"/>
        <v>0</v>
      </c>
      <c r="F36" s="181">
        <f t="shared" si="1"/>
        <v>0</v>
      </c>
      <c r="G36" s="181">
        <f t="shared" si="1"/>
        <v>0</v>
      </c>
      <c r="H36" s="181">
        <f t="shared" si="1"/>
        <v>0</v>
      </c>
    </row>
    <row r="37" spans="1:8" ht="9.75" customHeight="1" x14ac:dyDescent="0.25">
      <c r="A37" s="79"/>
    </row>
    <row r="38" spans="1:8" x14ac:dyDescent="0.25">
      <c r="A38" s="80"/>
    </row>
    <row r="39" spans="1:8" x14ac:dyDescent="0.25">
      <c r="A39" s="80"/>
    </row>
    <row r="40" spans="1:8" x14ac:dyDescent="0.25">
      <c r="A40" s="80"/>
      <c r="F40" s="635"/>
      <c r="G40" s="635"/>
    </row>
    <row r="41" spans="1:8" x14ac:dyDescent="0.25">
      <c r="A41" s="80"/>
    </row>
    <row r="42" spans="1:8" x14ac:dyDescent="0.25">
      <c r="A42" s="80"/>
    </row>
    <row r="43" spans="1:8" x14ac:dyDescent="0.25">
      <c r="A43" s="80"/>
    </row>
    <row r="44" spans="1:8" x14ac:dyDescent="0.25">
      <c r="A44" s="80"/>
    </row>
    <row r="45" spans="1:8" x14ac:dyDescent="0.25">
      <c r="A45" s="80"/>
    </row>
    <row r="46" spans="1:8" x14ac:dyDescent="0.25">
      <c r="A46" s="80"/>
    </row>
    <row r="47" spans="1:8" x14ac:dyDescent="0.25">
      <c r="A47" s="80"/>
    </row>
    <row r="48" spans="1:8"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row r="56" spans="1:1" x14ac:dyDescent="0.25">
      <c r="A56" s="80"/>
    </row>
    <row r="57" spans="1:1" x14ac:dyDescent="0.25">
      <c r="A57" s="80"/>
    </row>
    <row r="58" spans="1:1" x14ac:dyDescent="0.25">
      <c r="A58" s="80"/>
    </row>
    <row r="59" spans="1:1" x14ac:dyDescent="0.25">
      <c r="A59" s="80"/>
    </row>
    <row r="60" spans="1:1" x14ac:dyDescent="0.25">
      <c r="A60" s="80"/>
    </row>
    <row r="61" spans="1:1" x14ac:dyDescent="0.25">
      <c r="A61" s="80"/>
    </row>
    <row r="62" spans="1:1" x14ac:dyDescent="0.25">
      <c r="A62" s="80"/>
    </row>
    <row r="63" spans="1:1" x14ac:dyDescent="0.25">
      <c r="A63" s="80"/>
    </row>
    <row r="64" spans="1:1" x14ac:dyDescent="0.25">
      <c r="A64" s="80"/>
    </row>
  </sheetData>
  <sheetProtection selectLockedCells="1"/>
  <mergeCells count="15">
    <mergeCell ref="F40:G40"/>
    <mergeCell ref="D7:H7"/>
    <mergeCell ref="C8:C9"/>
    <mergeCell ref="D1:H1"/>
    <mergeCell ref="D2:H2"/>
    <mergeCell ref="D3:H3"/>
    <mergeCell ref="D4:H4"/>
    <mergeCell ref="D5:H5"/>
    <mergeCell ref="A6:H6"/>
    <mergeCell ref="C10:H10"/>
    <mergeCell ref="B8:B9"/>
    <mergeCell ref="A14:H14"/>
    <mergeCell ref="C15:H15"/>
    <mergeCell ref="A35:H35"/>
    <mergeCell ref="A1:B2"/>
  </mergeCells>
  <printOptions horizontalCentered="1"/>
  <pageMargins left="0.25" right="0.25" top="0.75" bottom="0.75" header="0.3" footer="0.3"/>
  <pageSetup scale="75" orientation="landscape" r:id="rId1"/>
  <headerFooter scaleWithDoc="0" alignWithMargins="0">
    <oddFooter>&amp;LLast Updated: 02/01/2019&amp;CVs. 2020-1&amp;RBudget Form 4A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62"/>
  <sheetViews>
    <sheetView showGridLines="0" showRowColHeaders="0" showZeros="0" zoomScaleNormal="100" workbookViewId="0">
      <selection activeCell="D1" sqref="D1:H1"/>
    </sheetView>
  </sheetViews>
  <sheetFormatPr defaultColWidth="9.109375" defaultRowHeight="13.2" x14ac:dyDescent="0.25"/>
  <cols>
    <col min="1" max="1" width="4" style="94" customWidth="1"/>
    <col min="2" max="2" width="45" style="20" customWidth="1"/>
    <col min="3" max="3" width="29.44140625" style="20" customWidth="1"/>
    <col min="4" max="8" width="20.44140625" style="20" customWidth="1"/>
    <col min="9" max="12" width="12.88671875" style="20" customWidth="1"/>
    <col min="13" max="16384" width="9.109375" style="20"/>
  </cols>
  <sheetData>
    <row r="1" spans="1:8" ht="17.100000000000001" customHeight="1" x14ac:dyDescent="0.25">
      <c r="A1" s="550" t="s">
        <v>0</v>
      </c>
      <c r="B1" s="551"/>
      <c r="C1" s="68" t="s">
        <v>1</v>
      </c>
      <c r="D1" s="636">
        <f>'FORM 1 REVENUE SUMMARY'!D1</f>
        <v>0</v>
      </c>
      <c r="E1" s="637"/>
      <c r="F1" s="637"/>
      <c r="G1" s="637"/>
      <c r="H1" s="638"/>
    </row>
    <row r="2" spans="1:8" ht="17.100000000000001" customHeight="1" x14ac:dyDescent="0.25">
      <c r="A2" s="552"/>
      <c r="B2" s="553"/>
      <c r="C2" s="69" t="s">
        <v>2</v>
      </c>
      <c r="D2" s="639" t="str">
        <f>'FORM 1 REVENUE SUMMARY'!D2</f>
        <v>Non-Medicaid Home and Community Based Services</v>
      </c>
      <c r="E2" s="640"/>
      <c r="F2" s="640"/>
      <c r="G2" s="640"/>
      <c r="H2" s="641"/>
    </row>
    <row r="3" spans="1:8" ht="17.100000000000001" customHeight="1" x14ac:dyDescent="0.25">
      <c r="A3" s="21"/>
      <c r="B3" s="443"/>
      <c r="C3" s="69" t="s">
        <v>4</v>
      </c>
      <c r="D3" s="642">
        <f>'FORM 1 REVENUE SUMMARY'!D3</f>
        <v>44835</v>
      </c>
      <c r="E3" s="643"/>
      <c r="F3" s="643"/>
      <c r="G3" s="643"/>
      <c r="H3" s="644"/>
    </row>
    <row r="4" spans="1:8" ht="17.100000000000001" customHeight="1" x14ac:dyDescent="0.25">
      <c r="A4" s="21"/>
      <c r="B4" s="443"/>
      <c r="C4" s="69" t="s">
        <v>5</v>
      </c>
      <c r="D4" s="642">
        <f>'FORM 1 REVENUE SUMMARY'!D4</f>
        <v>45199</v>
      </c>
      <c r="E4" s="643"/>
      <c r="F4" s="643"/>
      <c r="G4" s="643"/>
      <c r="H4" s="644"/>
    </row>
    <row r="5" spans="1:8" ht="17.100000000000001" customHeight="1" thickBot="1" x14ac:dyDescent="0.3">
      <c r="A5" s="95"/>
      <c r="B5" s="272"/>
      <c r="C5" s="82" t="s">
        <v>6</v>
      </c>
      <c r="D5" s="719" t="str">
        <f>'FORM 1 REVENUE SUMMARY'!D5</f>
        <v>ADS-23-XXXX</v>
      </c>
      <c r="E5" s="720"/>
      <c r="F5" s="720"/>
      <c r="G5" s="720"/>
      <c r="H5" s="721"/>
    </row>
    <row r="6" spans="1:8" ht="16.8" thickTop="1" thickBot="1" x14ac:dyDescent="0.35">
      <c r="A6" s="729" t="s">
        <v>264</v>
      </c>
      <c r="B6" s="730"/>
      <c r="C6" s="730"/>
      <c r="D6" s="730"/>
      <c r="E6" s="730"/>
      <c r="F6" s="730"/>
      <c r="G6" s="730"/>
      <c r="H6" s="731"/>
    </row>
    <row r="7" spans="1:8" s="85" customFormat="1" ht="11.4" thickTop="1" thickBot="1" x14ac:dyDescent="0.25">
      <c r="A7" s="83" t="s">
        <v>9</v>
      </c>
      <c r="B7" s="84" t="s">
        <v>10</v>
      </c>
      <c r="C7" s="84" t="s">
        <v>11</v>
      </c>
      <c r="D7" s="745" t="s">
        <v>250</v>
      </c>
      <c r="E7" s="746"/>
      <c r="F7" s="746"/>
      <c r="G7" s="746"/>
      <c r="H7" s="747"/>
    </row>
    <row r="8" spans="1:8" ht="26.25" customHeight="1" x14ac:dyDescent="0.25">
      <c r="A8" s="86"/>
      <c r="B8" s="748" t="s">
        <v>265</v>
      </c>
      <c r="C8" s="738" t="s">
        <v>266</v>
      </c>
      <c r="D8" s="74" t="s">
        <v>253</v>
      </c>
      <c r="E8" s="74" t="s">
        <v>253</v>
      </c>
      <c r="F8" s="74" t="s">
        <v>253</v>
      </c>
      <c r="G8" s="74" t="s">
        <v>253</v>
      </c>
      <c r="H8" s="74" t="s">
        <v>253</v>
      </c>
    </row>
    <row r="9" spans="1:8" ht="26.25" customHeight="1" thickBot="1" x14ac:dyDescent="0.3">
      <c r="A9" s="29">
        <v>1</v>
      </c>
      <c r="B9" s="749"/>
      <c r="C9" s="739"/>
      <c r="D9" s="452" t="str">
        <f>'FORM 4A INDIRECT EXPENSE '!D9</f>
        <v>ADMIN</v>
      </c>
      <c r="E9" s="452" t="str">
        <f>'FORM 4A INDIRECT EXPENSE '!E9</f>
        <v>FACILITIES</v>
      </c>
      <c r="F9" s="87" t="str">
        <f>'FORM 4A INDIRECT EXPENSE '!F9</f>
        <v>NAME?</v>
      </c>
      <c r="G9" s="88" t="str">
        <f>'FORM 4A INDIRECT EXPENSE '!G9</f>
        <v>NAME?</v>
      </c>
      <c r="H9" s="89" t="str">
        <f>'FORM 4A INDIRECT EXPENSE '!H9</f>
        <v>NAME?</v>
      </c>
    </row>
    <row r="10" spans="1:8" x14ac:dyDescent="0.25">
      <c r="A10" s="29">
        <v>2</v>
      </c>
      <c r="B10" s="193"/>
      <c r="C10" s="239">
        <f>SUM(D10:H10)</f>
        <v>0</v>
      </c>
      <c r="D10" s="232"/>
      <c r="E10" s="232"/>
      <c r="F10" s="240"/>
      <c r="G10" s="232"/>
      <c r="H10" s="241"/>
    </row>
    <row r="11" spans="1:8" x14ac:dyDescent="0.25">
      <c r="A11" s="29">
        <v>3</v>
      </c>
      <c r="B11" s="194"/>
      <c r="C11" s="239">
        <f t="shared" ref="C11:C33" si="0">SUM(D11:H11)</f>
        <v>0</v>
      </c>
      <c r="D11" s="179"/>
      <c r="E11" s="179"/>
      <c r="F11" s="179"/>
      <c r="G11" s="179"/>
      <c r="H11" s="230"/>
    </row>
    <row r="12" spans="1:8" x14ac:dyDescent="0.25">
      <c r="A12" s="29">
        <v>4</v>
      </c>
      <c r="B12" s="194"/>
      <c r="C12" s="239">
        <f t="shared" si="0"/>
        <v>0</v>
      </c>
      <c r="D12" s="179"/>
      <c r="E12" s="179"/>
      <c r="F12" s="246"/>
      <c r="G12" s="179"/>
      <c r="H12" s="230"/>
    </row>
    <row r="13" spans="1:8" x14ac:dyDescent="0.25">
      <c r="A13" s="29">
        <v>5</v>
      </c>
      <c r="B13" s="194"/>
      <c r="C13" s="239">
        <f t="shared" si="0"/>
        <v>0</v>
      </c>
      <c r="D13" s="250"/>
      <c r="E13" s="250"/>
      <c r="F13" s="251"/>
      <c r="G13" s="250"/>
      <c r="H13" s="252"/>
    </row>
    <row r="14" spans="1:8" x14ac:dyDescent="0.25">
      <c r="A14" s="29">
        <v>6</v>
      </c>
      <c r="B14" s="186"/>
      <c r="C14" s="239">
        <f t="shared" si="0"/>
        <v>0</v>
      </c>
      <c r="D14" s="179"/>
      <c r="E14" s="179"/>
      <c r="F14" s="246"/>
      <c r="G14" s="179"/>
      <c r="H14" s="247"/>
    </row>
    <row r="15" spans="1:8" x14ac:dyDescent="0.25">
      <c r="A15" s="29">
        <v>7</v>
      </c>
      <c r="B15" s="186"/>
      <c r="C15" s="239">
        <f t="shared" si="0"/>
        <v>0</v>
      </c>
      <c r="D15" s="179"/>
      <c r="E15" s="179"/>
      <c r="F15" s="246"/>
      <c r="G15" s="179"/>
      <c r="H15" s="247"/>
    </row>
    <row r="16" spans="1:8" x14ac:dyDescent="0.25">
      <c r="A16" s="29">
        <v>8</v>
      </c>
      <c r="B16" s="186"/>
      <c r="C16" s="239">
        <f t="shared" si="0"/>
        <v>0</v>
      </c>
      <c r="D16" s="179"/>
      <c r="E16" s="179"/>
      <c r="F16" s="246"/>
      <c r="G16" s="179"/>
      <c r="H16" s="247"/>
    </row>
    <row r="17" spans="1:8" x14ac:dyDescent="0.25">
      <c r="A17" s="29">
        <v>9</v>
      </c>
      <c r="B17" s="186"/>
      <c r="C17" s="239">
        <f t="shared" si="0"/>
        <v>0</v>
      </c>
      <c r="D17" s="179"/>
      <c r="E17" s="179"/>
      <c r="F17" s="246"/>
      <c r="G17" s="179"/>
      <c r="H17" s="247"/>
    </row>
    <row r="18" spans="1:8" x14ac:dyDescent="0.25">
      <c r="A18" s="29">
        <v>10</v>
      </c>
      <c r="B18" s="186"/>
      <c r="C18" s="239">
        <f t="shared" si="0"/>
        <v>0</v>
      </c>
      <c r="D18" s="179"/>
      <c r="E18" s="179"/>
      <c r="F18" s="246"/>
      <c r="G18" s="179"/>
      <c r="H18" s="247"/>
    </row>
    <row r="19" spans="1:8" x14ac:dyDescent="0.25">
      <c r="A19" s="29">
        <v>11</v>
      </c>
      <c r="B19" s="186"/>
      <c r="C19" s="239">
        <f t="shared" si="0"/>
        <v>0</v>
      </c>
      <c r="D19" s="179"/>
      <c r="E19" s="179"/>
      <c r="F19" s="246"/>
      <c r="G19" s="179"/>
      <c r="H19" s="247"/>
    </row>
    <row r="20" spans="1:8" x14ac:dyDescent="0.25">
      <c r="A20" s="29">
        <v>12</v>
      </c>
      <c r="B20" s="186"/>
      <c r="C20" s="239">
        <f t="shared" si="0"/>
        <v>0</v>
      </c>
      <c r="D20" s="179"/>
      <c r="E20" s="179"/>
      <c r="F20" s="246"/>
      <c r="G20" s="179"/>
      <c r="H20" s="247"/>
    </row>
    <row r="21" spans="1:8" x14ac:dyDescent="0.25">
      <c r="A21" s="29">
        <v>13</v>
      </c>
      <c r="B21" s="186"/>
      <c r="C21" s="239">
        <f t="shared" si="0"/>
        <v>0</v>
      </c>
      <c r="D21" s="179"/>
      <c r="E21" s="179"/>
      <c r="F21" s="246"/>
      <c r="G21" s="179"/>
      <c r="H21" s="247"/>
    </row>
    <row r="22" spans="1:8" x14ac:dyDescent="0.25">
      <c r="A22" s="29">
        <v>14</v>
      </c>
      <c r="B22" s="186"/>
      <c r="C22" s="239">
        <f t="shared" si="0"/>
        <v>0</v>
      </c>
      <c r="D22" s="179"/>
      <c r="E22" s="179"/>
      <c r="F22" s="246"/>
      <c r="G22" s="179"/>
      <c r="H22" s="247"/>
    </row>
    <row r="23" spans="1:8" x14ac:dyDescent="0.25">
      <c r="A23" s="29">
        <v>15</v>
      </c>
      <c r="B23" s="186"/>
      <c r="C23" s="239">
        <f t="shared" si="0"/>
        <v>0</v>
      </c>
      <c r="D23" s="179"/>
      <c r="E23" s="179"/>
      <c r="F23" s="246"/>
      <c r="G23" s="179"/>
      <c r="H23" s="247"/>
    </row>
    <row r="24" spans="1:8" x14ac:dyDescent="0.25">
      <c r="A24" s="29">
        <v>16</v>
      </c>
      <c r="B24" s="186"/>
      <c r="C24" s="239">
        <f t="shared" si="0"/>
        <v>0</v>
      </c>
      <c r="D24" s="179"/>
      <c r="E24" s="179"/>
      <c r="F24" s="246"/>
      <c r="G24" s="179"/>
      <c r="H24" s="247"/>
    </row>
    <row r="25" spans="1:8" x14ac:dyDescent="0.25">
      <c r="A25" s="29">
        <v>17</v>
      </c>
      <c r="B25" s="195"/>
      <c r="C25" s="239">
        <f t="shared" si="0"/>
        <v>0</v>
      </c>
      <c r="D25" s="179"/>
      <c r="E25" s="179"/>
      <c r="F25" s="246"/>
      <c r="G25" s="179"/>
      <c r="H25" s="247"/>
    </row>
    <row r="26" spans="1:8" x14ac:dyDescent="0.25">
      <c r="A26" s="29">
        <v>18</v>
      </c>
      <c r="B26" s="195"/>
      <c r="C26" s="239">
        <f t="shared" si="0"/>
        <v>0</v>
      </c>
      <c r="D26" s="179"/>
      <c r="E26" s="179"/>
      <c r="F26" s="246"/>
      <c r="G26" s="179"/>
      <c r="H26" s="247"/>
    </row>
    <row r="27" spans="1:8" x14ac:dyDescent="0.25">
      <c r="A27" s="29">
        <v>19</v>
      </c>
      <c r="B27" s="186"/>
      <c r="C27" s="239">
        <f t="shared" si="0"/>
        <v>0</v>
      </c>
      <c r="D27" s="179"/>
      <c r="E27" s="179"/>
      <c r="F27" s="246"/>
      <c r="G27" s="179"/>
      <c r="H27" s="247"/>
    </row>
    <row r="28" spans="1:8" x14ac:dyDescent="0.25">
      <c r="A28" s="29">
        <v>20</v>
      </c>
      <c r="B28" s="186"/>
      <c r="C28" s="239">
        <f t="shared" si="0"/>
        <v>0</v>
      </c>
      <c r="D28" s="179"/>
      <c r="E28" s="179"/>
      <c r="F28" s="246"/>
      <c r="G28" s="179"/>
      <c r="H28" s="247"/>
    </row>
    <row r="29" spans="1:8" x14ac:dyDescent="0.25">
      <c r="A29" s="29">
        <v>21</v>
      </c>
      <c r="B29" s="186"/>
      <c r="C29" s="239">
        <f t="shared" si="0"/>
        <v>0</v>
      </c>
      <c r="D29" s="179"/>
      <c r="E29" s="179"/>
      <c r="F29" s="246"/>
      <c r="G29" s="179"/>
      <c r="H29" s="247"/>
    </row>
    <row r="30" spans="1:8" x14ac:dyDescent="0.25">
      <c r="A30" s="29">
        <v>22</v>
      </c>
      <c r="B30" s="186"/>
      <c r="C30" s="239">
        <f t="shared" si="0"/>
        <v>0</v>
      </c>
      <c r="D30" s="179"/>
      <c r="E30" s="179"/>
      <c r="F30" s="246"/>
      <c r="G30" s="179"/>
      <c r="H30" s="247"/>
    </row>
    <row r="31" spans="1:8" x14ac:dyDescent="0.25">
      <c r="A31" s="29">
        <v>23</v>
      </c>
      <c r="B31" s="196"/>
      <c r="C31" s="239">
        <f t="shared" si="0"/>
        <v>0</v>
      </c>
      <c r="D31" s="232"/>
      <c r="E31" s="232"/>
      <c r="F31" s="240"/>
      <c r="G31" s="232"/>
      <c r="H31" s="241"/>
    </row>
    <row r="32" spans="1:8" x14ac:dyDescent="0.25">
      <c r="A32" s="29">
        <v>24</v>
      </c>
      <c r="B32" s="194"/>
      <c r="C32" s="239">
        <f t="shared" si="0"/>
        <v>0</v>
      </c>
      <c r="D32" s="179"/>
      <c r="E32" s="179"/>
      <c r="F32" s="179"/>
      <c r="G32" s="179"/>
      <c r="H32" s="230"/>
    </row>
    <row r="33" spans="1:8" ht="13.8" thickBot="1" x14ac:dyDescent="0.3">
      <c r="A33" s="35">
        <v>25</v>
      </c>
      <c r="B33" s="197"/>
      <c r="C33" s="239">
        <f t="shared" si="0"/>
        <v>0</v>
      </c>
      <c r="D33" s="253"/>
      <c r="E33" s="253"/>
      <c r="F33" s="254"/>
      <c r="G33" s="253"/>
      <c r="H33" s="255"/>
    </row>
    <row r="34" spans="1:8" ht="14.4" thickBot="1" x14ac:dyDescent="0.3">
      <c r="A34" s="35">
        <v>26</v>
      </c>
      <c r="B34" s="56" t="s">
        <v>259</v>
      </c>
      <c r="C34" s="242">
        <f>IF((SUM(C10:C33))=(SUM(D34:H34)),SUM(D34:H34),"Rows &amp; Columns Not Equal")</f>
        <v>0</v>
      </c>
      <c r="D34" s="256">
        <f>SUM(D10:D33)</f>
        <v>0</v>
      </c>
      <c r="E34" s="256">
        <f>SUM(E10:E33)</f>
        <v>0</v>
      </c>
      <c r="F34" s="256">
        <f>SUM(F10:F33)</f>
        <v>0</v>
      </c>
      <c r="G34" s="256">
        <f>SUM(G10:G33)</f>
        <v>0</v>
      </c>
      <c r="H34" s="256">
        <f>SUM(H10:H33)</f>
        <v>0</v>
      </c>
    </row>
    <row r="35" spans="1:8" x14ac:dyDescent="0.25">
      <c r="A35" s="79"/>
    </row>
    <row r="36" spans="1:8" x14ac:dyDescent="0.25">
      <c r="A36" s="93"/>
    </row>
    <row r="37" spans="1:8" x14ac:dyDescent="0.25">
      <c r="A37" s="93"/>
      <c r="F37" s="635"/>
      <c r="G37" s="635"/>
    </row>
    <row r="38" spans="1:8" x14ac:dyDescent="0.25">
      <c r="A38" s="93"/>
    </row>
    <row r="39" spans="1:8" x14ac:dyDescent="0.25">
      <c r="A39" s="93"/>
    </row>
    <row r="40" spans="1:8" x14ac:dyDescent="0.25">
      <c r="A40" s="93"/>
    </row>
    <row r="41" spans="1:8" x14ac:dyDescent="0.25">
      <c r="A41" s="93"/>
    </row>
    <row r="42" spans="1:8" x14ac:dyDescent="0.25">
      <c r="A42" s="93"/>
    </row>
    <row r="43" spans="1:8" x14ac:dyDescent="0.25">
      <c r="A43" s="93"/>
    </row>
    <row r="44" spans="1:8" x14ac:dyDescent="0.25">
      <c r="A44" s="93"/>
    </row>
    <row r="45" spans="1:8" x14ac:dyDescent="0.25">
      <c r="A45" s="93"/>
    </row>
    <row r="46" spans="1:8" x14ac:dyDescent="0.25">
      <c r="A46" s="93"/>
    </row>
    <row r="47" spans="1:8" x14ac:dyDescent="0.25">
      <c r="A47" s="93"/>
    </row>
    <row r="48" spans="1:8" x14ac:dyDescent="0.25">
      <c r="A48" s="93"/>
    </row>
    <row r="49" spans="1:1" x14ac:dyDescent="0.25">
      <c r="A49" s="93"/>
    </row>
    <row r="50" spans="1:1" x14ac:dyDescent="0.25">
      <c r="A50" s="93"/>
    </row>
    <row r="51" spans="1:1" x14ac:dyDescent="0.25">
      <c r="A51" s="93"/>
    </row>
    <row r="52" spans="1:1" x14ac:dyDescent="0.25">
      <c r="A52" s="93"/>
    </row>
    <row r="53" spans="1:1" x14ac:dyDescent="0.25">
      <c r="A53" s="93"/>
    </row>
    <row r="54" spans="1:1" x14ac:dyDescent="0.25">
      <c r="A54" s="93"/>
    </row>
    <row r="55" spans="1:1" x14ac:dyDescent="0.25">
      <c r="A55" s="93"/>
    </row>
    <row r="56" spans="1:1" x14ac:dyDescent="0.25">
      <c r="A56" s="93"/>
    </row>
    <row r="57" spans="1:1" x14ac:dyDescent="0.25">
      <c r="A57" s="93"/>
    </row>
    <row r="58" spans="1:1" x14ac:dyDescent="0.25">
      <c r="A58" s="93"/>
    </row>
    <row r="59" spans="1:1" x14ac:dyDescent="0.25">
      <c r="A59" s="93"/>
    </row>
    <row r="60" spans="1:1" x14ac:dyDescent="0.25">
      <c r="A60" s="93"/>
    </row>
    <row r="61" spans="1:1" x14ac:dyDescent="0.25">
      <c r="A61" s="93"/>
    </row>
    <row r="62" spans="1:1" x14ac:dyDescent="0.25">
      <c r="A62" s="93"/>
    </row>
  </sheetData>
  <sheetProtection selectLockedCells="1"/>
  <mergeCells count="11">
    <mergeCell ref="C8:C9"/>
    <mergeCell ref="F37:G37"/>
    <mergeCell ref="D1:H1"/>
    <mergeCell ref="D2:H2"/>
    <mergeCell ref="D3:H3"/>
    <mergeCell ref="D4:H4"/>
    <mergeCell ref="D5:H5"/>
    <mergeCell ref="D7:H7"/>
    <mergeCell ref="A6:H6"/>
    <mergeCell ref="B8:B9"/>
    <mergeCell ref="A1:B2"/>
  </mergeCells>
  <printOptions horizontalCentered="1"/>
  <pageMargins left="0.25" right="0.25" top="0.75" bottom="0.75" header="0.3" footer="0.3"/>
  <pageSetup scale="75" orientation="landscape" r:id="rId1"/>
  <headerFooter scaleWithDoc="0" alignWithMargins="0">
    <oddFooter>&amp;LLast Updated: 02/01/2019&amp;CVs. 2020-1&amp;RBudget Form 4B</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67"/>
  <sheetViews>
    <sheetView showGridLines="0" showZeros="0" topLeftCell="A16" zoomScaleNormal="100" workbookViewId="0">
      <selection activeCell="B43" sqref="B43:C44"/>
    </sheetView>
  </sheetViews>
  <sheetFormatPr defaultColWidth="9.109375" defaultRowHeight="13.2" x14ac:dyDescent="0.25"/>
  <cols>
    <col min="1" max="1" width="4" style="94" customWidth="1"/>
    <col min="2" max="2" width="43.6640625" style="20" customWidth="1"/>
    <col min="3" max="3" width="31.8867187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636">
        <f>'FORM 1 REVENUE SUMMARY'!D1</f>
        <v>0</v>
      </c>
      <c r="E1" s="637"/>
      <c r="F1" s="637"/>
      <c r="G1" s="638"/>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274"/>
      <c r="B5" s="272"/>
      <c r="C5" s="82" t="s">
        <v>6</v>
      </c>
      <c r="D5" s="771" t="str">
        <f>'FORM 1 REVENUE SUMMARY'!D5</f>
        <v>ADS-23-XXXX</v>
      </c>
      <c r="E5" s="771"/>
      <c r="F5" s="771"/>
      <c r="G5" s="772"/>
    </row>
    <row r="6" spans="1:8" ht="17.100000000000001" customHeight="1" thickTop="1" thickBot="1" x14ac:dyDescent="0.3">
      <c r="A6" s="79"/>
      <c r="B6" s="265"/>
      <c r="C6" s="266" t="s">
        <v>2</v>
      </c>
      <c r="D6" s="765" t="s">
        <v>179</v>
      </c>
      <c r="E6" s="765"/>
      <c r="F6" s="765"/>
      <c r="G6" s="766"/>
    </row>
    <row r="7" spans="1:8" ht="17.100000000000001" customHeight="1" thickTop="1" thickBot="1" x14ac:dyDescent="0.35">
      <c r="A7" s="729" t="s">
        <v>267</v>
      </c>
      <c r="B7" s="730"/>
      <c r="C7" s="730"/>
      <c r="D7" s="730"/>
      <c r="E7" s="730"/>
      <c r="F7" s="730"/>
      <c r="G7" s="731"/>
    </row>
    <row r="8" spans="1:8" s="72" customFormat="1" ht="12.75" customHeight="1" thickTop="1" thickBot="1" x14ac:dyDescent="0.25">
      <c r="A8" s="218" t="s">
        <v>9</v>
      </c>
      <c r="B8" s="783" t="s">
        <v>10</v>
      </c>
      <c r="C8" s="781"/>
      <c r="D8" s="219" t="s">
        <v>11</v>
      </c>
      <c r="E8" s="779" t="s">
        <v>12</v>
      </c>
      <c r="F8" s="780"/>
      <c r="G8" s="781"/>
    </row>
    <row r="9" spans="1:8" ht="16.5" customHeight="1" x14ac:dyDescent="0.25">
      <c r="A9" s="81"/>
      <c r="B9" s="773" t="s">
        <v>268</v>
      </c>
      <c r="C9" s="775"/>
      <c r="D9" s="128" t="s">
        <v>269</v>
      </c>
      <c r="E9" s="773" t="s">
        <v>270</v>
      </c>
      <c r="F9" s="774"/>
      <c r="G9" s="775"/>
      <c r="H9" s="129"/>
    </row>
    <row r="10" spans="1:8" ht="15.75" customHeight="1" thickBot="1" x14ac:dyDescent="0.3">
      <c r="A10" s="81"/>
      <c r="B10" s="787"/>
      <c r="C10" s="788"/>
      <c r="D10" s="130" t="s">
        <v>271</v>
      </c>
      <c r="E10" s="776" t="s">
        <v>272</v>
      </c>
      <c r="F10" s="777"/>
      <c r="G10" s="778"/>
    </row>
    <row r="11" spans="1:8" x14ac:dyDescent="0.25">
      <c r="A11" s="784">
        <v>8</v>
      </c>
      <c r="B11" s="759" t="s">
        <v>273</v>
      </c>
      <c r="C11" s="759"/>
      <c r="D11" s="782"/>
      <c r="E11" s="761"/>
      <c r="F11" s="761"/>
      <c r="G11" s="762"/>
    </row>
    <row r="12" spans="1:8" x14ac:dyDescent="0.25">
      <c r="A12" s="751"/>
      <c r="B12" s="760"/>
      <c r="C12" s="760"/>
      <c r="D12" s="753"/>
      <c r="E12" s="763"/>
      <c r="F12" s="763"/>
      <c r="G12" s="764"/>
    </row>
    <row r="13" spans="1:8" x14ac:dyDescent="0.25">
      <c r="A13" s="750">
        <v>9</v>
      </c>
      <c r="B13" s="760" t="s">
        <v>274</v>
      </c>
      <c r="C13" s="760"/>
      <c r="D13" s="753"/>
      <c r="E13" s="763"/>
      <c r="F13" s="763"/>
      <c r="G13" s="764"/>
    </row>
    <row r="14" spans="1:8" x14ac:dyDescent="0.25">
      <c r="A14" s="751"/>
      <c r="B14" s="760"/>
      <c r="C14" s="760"/>
      <c r="D14" s="753"/>
      <c r="E14" s="763"/>
      <c r="F14" s="763"/>
      <c r="G14" s="764"/>
    </row>
    <row r="15" spans="1:8" x14ac:dyDescent="0.25">
      <c r="A15" s="750">
        <v>11</v>
      </c>
      <c r="B15" s="755" t="s">
        <v>275</v>
      </c>
      <c r="C15" s="755"/>
      <c r="D15" s="753"/>
      <c r="E15" s="763"/>
      <c r="F15" s="763"/>
      <c r="G15" s="764"/>
    </row>
    <row r="16" spans="1:8" x14ac:dyDescent="0.25">
      <c r="A16" s="751"/>
      <c r="B16" s="755"/>
      <c r="C16" s="755"/>
      <c r="D16" s="753"/>
      <c r="E16" s="763"/>
      <c r="F16" s="763"/>
      <c r="G16" s="764"/>
    </row>
    <row r="17" spans="1:7" x14ac:dyDescent="0.25">
      <c r="A17" s="750">
        <v>12</v>
      </c>
      <c r="B17" s="755" t="s">
        <v>143</v>
      </c>
      <c r="C17" s="755"/>
      <c r="D17" s="753"/>
      <c r="E17" s="763"/>
      <c r="F17" s="763"/>
      <c r="G17" s="764"/>
    </row>
    <row r="18" spans="1:7" x14ac:dyDescent="0.25">
      <c r="A18" s="751"/>
      <c r="B18" s="755"/>
      <c r="C18" s="755"/>
      <c r="D18" s="753"/>
      <c r="E18" s="763"/>
      <c r="F18" s="763"/>
      <c r="G18" s="764"/>
    </row>
    <row r="19" spans="1:7" x14ac:dyDescent="0.25">
      <c r="A19" s="750">
        <v>13</v>
      </c>
      <c r="B19" s="755" t="s">
        <v>276</v>
      </c>
      <c r="C19" s="755"/>
      <c r="D19" s="753"/>
      <c r="E19" s="763"/>
      <c r="F19" s="763"/>
      <c r="G19" s="764"/>
    </row>
    <row r="20" spans="1:7" x14ac:dyDescent="0.25">
      <c r="A20" s="751"/>
      <c r="B20" s="755"/>
      <c r="C20" s="755"/>
      <c r="D20" s="753"/>
      <c r="E20" s="763"/>
      <c r="F20" s="763"/>
      <c r="G20" s="764"/>
    </row>
    <row r="21" spans="1:7" x14ac:dyDescent="0.25">
      <c r="A21" s="750">
        <v>14</v>
      </c>
      <c r="B21" s="755" t="s">
        <v>145</v>
      </c>
      <c r="C21" s="755"/>
      <c r="D21" s="753"/>
      <c r="E21" s="763"/>
      <c r="F21" s="763"/>
      <c r="G21" s="764"/>
    </row>
    <row r="22" spans="1:7" x14ac:dyDescent="0.25">
      <c r="A22" s="751"/>
      <c r="B22" s="755"/>
      <c r="C22" s="755"/>
      <c r="D22" s="753"/>
      <c r="E22" s="763"/>
      <c r="F22" s="763"/>
      <c r="G22" s="764"/>
    </row>
    <row r="23" spans="1:7" x14ac:dyDescent="0.25">
      <c r="A23" s="750">
        <v>15</v>
      </c>
      <c r="B23" s="755" t="s">
        <v>146</v>
      </c>
      <c r="C23" s="755"/>
      <c r="D23" s="753"/>
      <c r="E23" s="763"/>
      <c r="F23" s="763"/>
      <c r="G23" s="764"/>
    </row>
    <row r="24" spans="1:7" x14ac:dyDescent="0.25">
      <c r="A24" s="751"/>
      <c r="B24" s="755"/>
      <c r="C24" s="755"/>
      <c r="D24" s="753"/>
      <c r="E24" s="763"/>
      <c r="F24" s="763"/>
      <c r="G24" s="764"/>
    </row>
    <row r="25" spans="1:7" x14ac:dyDescent="0.25">
      <c r="A25" s="750">
        <v>16</v>
      </c>
      <c r="B25" s="755" t="s">
        <v>147</v>
      </c>
      <c r="C25" s="755"/>
      <c r="D25" s="753"/>
      <c r="E25" s="763"/>
      <c r="F25" s="763"/>
      <c r="G25" s="764"/>
    </row>
    <row r="26" spans="1:7" x14ac:dyDescent="0.25">
      <c r="A26" s="751"/>
      <c r="B26" s="755"/>
      <c r="C26" s="755"/>
      <c r="D26" s="753"/>
      <c r="E26" s="763"/>
      <c r="F26" s="763"/>
      <c r="G26" s="764"/>
    </row>
    <row r="27" spans="1:7" x14ac:dyDescent="0.25">
      <c r="A27" s="750">
        <v>17</v>
      </c>
      <c r="B27" s="755" t="s">
        <v>148</v>
      </c>
      <c r="C27" s="755"/>
      <c r="D27" s="753"/>
      <c r="E27" s="763"/>
      <c r="F27" s="763"/>
      <c r="G27" s="764"/>
    </row>
    <row r="28" spans="1:7" x14ac:dyDescent="0.25">
      <c r="A28" s="751"/>
      <c r="B28" s="755"/>
      <c r="C28" s="755"/>
      <c r="D28" s="753"/>
      <c r="E28" s="763"/>
      <c r="F28" s="763"/>
      <c r="G28" s="764"/>
    </row>
    <row r="29" spans="1:7" x14ac:dyDescent="0.25">
      <c r="A29" s="750">
        <v>18</v>
      </c>
      <c r="B29" s="755" t="s">
        <v>149</v>
      </c>
      <c r="C29" s="755"/>
      <c r="D29" s="753"/>
      <c r="E29" s="763"/>
      <c r="F29" s="763"/>
      <c r="G29" s="764"/>
    </row>
    <row r="30" spans="1:7" x14ac:dyDescent="0.25">
      <c r="A30" s="751"/>
      <c r="B30" s="755"/>
      <c r="C30" s="755"/>
      <c r="D30" s="753"/>
      <c r="E30" s="763"/>
      <c r="F30" s="763"/>
      <c r="G30" s="764"/>
    </row>
    <row r="31" spans="1:7" x14ac:dyDescent="0.25">
      <c r="A31" s="750">
        <v>19</v>
      </c>
      <c r="B31" s="755" t="s">
        <v>150</v>
      </c>
      <c r="C31" s="755"/>
      <c r="D31" s="753"/>
      <c r="E31" s="763"/>
      <c r="F31" s="763"/>
      <c r="G31" s="764"/>
    </row>
    <row r="32" spans="1:7" x14ac:dyDescent="0.25">
      <c r="A32" s="751"/>
      <c r="B32" s="755"/>
      <c r="C32" s="755"/>
      <c r="D32" s="753"/>
      <c r="E32" s="763"/>
      <c r="F32" s="763"/>
      <c r="G32" s="764"/>
    </row>
    <row r="33" spans="1:7" x14ac:dyDescent="0.25">
      <c r="A33" s="750">
        <v>20</v>
      </c>
      <c r="B33" s="755" t="s">
        <v>277</v>
      </c>
      <c r="C33" s="755"/>
      <c r="D33" s="753"/>
      <c r="E33" s="763"/>
      <c r="F33" s="763"/>
      <c r="G33" s="764"/>
    </row>
    <row r="34" spans="1:7" x14ac:dyDescent="0.25">
      <c r="A34" s="751"/>
      <c r="B34" s="755"/>
      <c r="C34" s="755"/>
      <c r="D34" s="753"/>
      <c r="E34" s="763"/>
      <c r="F34" s="763"/>
      <c r="G34" s="764"/>
    </row>
    <row r="35" spans="1:7" x14ac:dyDescent="0.25">
      <c r="A35" s="750">
        <v>21</v>
      </c>
      <c r="B35" s="755" t="s">
        <v>152</v>
      </c>
      <c r="C35" s="755"/>
      <c r="D35" s="753"/>
      <c r="E35" s="763"/>
      <c r="F35" s="763"/>
      <c r="G35" s="764"/>
    </row>
    <row r="36" spans="1:7" x14ac:dyDescent="0.25">
      <c r="A36" s="751"/>
      <c r="B36" s="755"/>
      <c r="C36" s="755"/>
      <c r="D36" s="753"/>
      <c r="E36" s="763"/>
      <c r="F36" s="763"/>
      <c r="G36" s="764"/>
    </row>
    <row r="37" spans="1:7" x14ac:dyDescent="0.25">
      <c r="A37" s="750">
        <v>22</v>
      </c>
      <c r="B37" s="756" t="s">
        <v>428</v>
      </c>
      <c r="C37" s="756"/>
      <c r="D37" s="753"/>
      <c r="E37" s="763"/>
      <c r="F37" s="763"/>
      <c r="G37" s="764"/>
    </row>
    <row r="38" spans="1:7" x14ac:dyDescent="0.25">
      <c r="A38" s="751"/>
      <c r="B38" s="756"/>
      <c r="C38" s="756"/>
      <c r="D38" s="753"/>
      <c r="E38" s="763"/>
      <c r="F38" s="763"/>
      <c r="G38" s="764"/>
    </row>
    <row r="39" spans="1:7" x14ac:dyDescent="0.25">
      <c r="A39" s="750">
        <v>23</v>
      </c>
      <c r="B39" s="756" t="s">
        <v>429</v>
      </c>
      <c r="C39" s="756"/>
      <c r="D39" s="753"/>
      <c r="E39" s="763"/>
      <c r="F39" s="763"/>
      <c r="G39" s="764"/>
    </row>
    <row r="40" spans="1:7" x14ac:dyDescent="0.25">
      <c r="A40" s="751"/>
      <c r="B40" s="756"/>
      <c r="C40" s="756"/>
      <c r="D40" s="753"/>
      <c r="E40" s="763"/>
      <c r="F40" s="763"/>
      <c r="G40" s="764"/>
    </row>
    <row r="41" spans="1:7" x14ac:dyDescent="0.25">
      <c r="A41" s="750">
        <v>25</v>
      </c>
      <c r="B41" s="755" t="s">
        <v>278</v>
      </c>
      <c r="C41" s="755"/>
      <c r="D41" s="753"/>
      <c r="E41" s="763"/>
      <c r="F41" s="763"/>
      <c r="G41" s="764"/>
    </row>
    <row r="42" spans="1:7" x14ac:dyDescent="0.25">
      <c r="A42" s="751"/>
      <c r="B42" s="755"/>
      <c r="C42" s="755"/>
      <c r="D42" s="753"/>
      <c r="E42" s="763"/>
      <c r="F42" s="763"/>
      <c r="G42" s="764"/>
    </row>
    <row r="43" spans="1:7" x14ac:dyDescent="0.25">
      <c r="A43" s="750">
        <v>26</v>
      </c>
      <c r="B43" s="755" t="s">
        <v>157</v>
      </c>
      <c r="C43" s="755"/>
      <c r="D43" s="753"/>
      <c r="E43" s="763"/>
      <c r="F43" s="763"/>
      <c r="G43" s="764"/>
    </row>
    <row r="44" spans="1:7" x14ac:dyDescent="0.25">
      <c r="A44" s="751"/>
      <c r="B44" s="755"/>
      <c r="C44" s="755"/>
      <c r="D44" s="753"/>
      <c r="E44" s="763"/>
      <c r="F44" s="763"/>
      <c r="G44" s="764"/>
    </row>
    <row r="45" spans="1:7" x14ac:dyDescent="0.25">
      <c r="A45" s="750">
        <v>27</v>
      </c>
      <c r="B45" s="755" t="s">
        <v>158</v>
      </c>
      <c r="C45" s="755"/>
      <c r="D45" s="753"/>
      <c r="E45" s="763"/>
      <c r="F45" s="763"/>
      <c r="G45" s="764"/>
    </row>
    <row r="46" spans="1:7" x14ac:dyDescent="0.25">
      <c r="A46" s="751"/>
      <c r="B46" s="755"/>
      <c r="C46" s="755"/>
      <c r="D46" s="753"/>
      <c r="E46" s="763"/>
      <c r="F46" s="763"/>
      <c r="G46" s="764"/>
    </row>
    <row r="47" spans="1:7" x14ac:dyDescent="0.25">
      <c r="A47" s="750">
        <v>30</v>
      </c>
      <c r="B47" s="756" t="s">
        <v>160</v>
      </c>
      <c r="C47" s="756"/>
      <c r="D47" s="753"/>
      <c r="E47" s="763"/>
      <c r="F47" s="763"/>
      <c r="G47" s="764"/>
    </row>
    <row r="48" spans="1:7" x14ac:dyDescent="0.25">
      <c r="A48" s="751"/>
      <c r="B48" s="756"/>
      <c r="C48" s="756"/>
      <c r="D48" s="753"/>
      <c r="E48" s="763"/>
      <c r="F48" s="763"/>
      <c r="G48" s="764"/>
    </row>
    <row r="49" spans="1:7" x14ac:dyDescent="0.25">
      <c r="A49" s="750">
        <v>31</v>
      </c>
      <c r="B49" s="756" t="s">
        <v>279</v>
      </c>
      <c r="C49" s="756"/>
      <c r="D49" s="753"/>
      <c r="E49" s="763"/>
      <c r="F49" s="763"/>
      <c r="G49" s="764"/>
    </row>
    <row r="50" spans="1:7" ht="13.8" thickBot="1" x14ac:dyDescent="0.3">
      <c r="A50" s="752"/>
      <c r="B50" s="757"/>
      <c r="C50" s="757"/>
      <c r="D50" s="754"/>
      <c r="E50" s="785"/>
      <c r="F50" s="785"/>
      <c r="G50" s="786"/>
    </row>
    <row r="51" spans="1:7" x14ac:dyDescent="0.25">
      <c r="B51" s="758"/>
      <c r="C51" s="758"/>
      <c r="D51" s="456"/>
      <c r="E51" s="456"/>
      <c r="F51" s="758"/>
      <c r="G51" s="758"/>
    </row>
    <row r="52" spans="1:7" x14ac:dyDescent="0.25">
      <c r="B52" s="758"/>
      <c r="C52" s="758"/>
      <c r="D52" s="758"/>
      <c r="E52" s="758"/>
      <c r="F52" s="758"/>
      <c r="G52" s="758"/>
    </row>
    <row r="53" spans="1:7" x14ac:dyDescent="0.25">
      <c r="B53" s="758"/>
      <c r="C53" s="758"/>
      <c r="D53" s="758"/>
      <c r="E53" s="758"/>
      <c r="F53" s="758"/>
      <c r="G53" s="758"/>
    </row>
    <row r="54" spans="1:7" x14ac:dyDescent="0.25">
      <c r="B54" s="758"/>
      <c r="C54" s="758"/>
      <c r="D54" s="758"/>
      <c r="E54" s="758"/>
      <c r="F54" s="758"/>
      <c r="G54" s="758"/>
    </row>
    <row r="55" spans="1:7" x14ac:dyDescent="0.25">
      <c r="B55" s="758"/>
      <c r="C55" s="758"/>
      <c r="D55" s="758"/>
      <c r="E55" s="758"/>
      <c r="F55" s="758"/>
      <c r="G55" s="758"/>
    </row>
    <row r="56" spans="1:7" x14ac:dyDescent="0.25">
      <c r="B56" s="758"/>
      <c r="C56" s="758"/>
      <c r="D56" s="758"/>
      <c r="E56" s="758"/>
      <c r="F56" s="758"/>
      <c r="G56" s="758"/>
    </row>
    <row r="57" spans="1:7" x14ac:dyDescent="0.25">
      <c r="B57" s="758"/>
      <c r="C57" s="758"/>
      <c r="D57" s="758"/>
      <c r="E57" s="758"/>
      <c r="F57" s="758"/>
      <c r="G57" s="758"/>
    </row>
    <row r="58" spans="1:7" x14ac:dyDescent="0.25">
      <c r="B58" s="758"/>
      <c r="C58" s="758"/>
      <c r="D58" s="758"/>
      <c r="E58" s="758"/>
      <c r="F58" s="758"/>
      <c r="G58" s="758"/>
    </row>
    <row r="59" spans="1:7" x14ac:dyDescent="0.25">
      <c r="B59" s="758"/>
      <c r="C59" s="758"/>
      <c r="D59" s="758"/>
      <c r="E59" s="758"/>
      <c r="F59" s="758"/>
      <c r="G59" s="758"/>
    </row>
    <row r="60" spans="1:7" x14ac:dyDescent="0.25">
      <c r="B60" s="758"/>
      <c r="C60" s="758"/>
      <c r="D60" s="758"/>
      <c r="E60" s="758"/>
      <c r="F60" s="758"/>
      <c r="G60" s="758"/>
    </row>
    <row r="61" spans="1:7" x14ac:dyDescent="0.25">
      <c r="B61" s="758"/>
      <c r="C61" s="758"/>
      <c r="D61" s="758"/>
      <c r="E61" s="758"/>
      <c r="F61" s="758"/>
      <c r="G61" s="758"/>
    </row>
    <row r="62" spans="1:7" x14ac:dyDescent="0.25">
      <c r="B62" s="758"/>
      <c r="C62" s="758"/>
      <c r="D62" s="758"/>
      <c r="E62" s="758"/>
      <c r="F62" s="758"/>
      <c r="G62" s="758"/>
    </row>
    <row r="63" spans="1:7" x14ac:dyDescent="0.25">
      <c r="B63" s="758"/>
      <c r="C63" s="758"/>
      <c r="D63" s="758"/>
      <c r="E63" s="758"/>
      <c r="F63" s="758"/>
      <c r="G63" s="758"/>
    </row>
    <row r="64" spans="1:7" x14ac:dyDescent="0.25">
      <c r="B64" s="758"/>
      <c r="C64" s="758"/>
      <c r="D64" s="758"/>
      <c r="E64" s="758"/>
      <c r="F64" s="758"/>
      <c r="G64" s="758"/>
    </row>
    <row r="65" spans="2:7" x14ac:dyDescent="0.25">
      <c r="B65" s="758"/>
      <c r="C65" s="758"/>
      <c r="D65" s="758"/>
      <c r="E65" s="758"/>
      <c r="F65" s="758"/>
      <c r="G65" s="758"/>
    </row>
    <row r="67" spans="2:7" x14ac:dyDescent="0.25">
      <c r="F67" s="635"/>
      <c r="G67" s="635"/>
    </row>
  </sheetData>
  <sheetProtection selectLockedCells="1"/>
  <mergeCells count="124">
    <mergeCell ref="A1:B2"/>
    <mergeCell ref="E49:G50"/>
    <mergeCell ref="E31:G32"/>
    <mergeCell ref="E33:G34"/>
    <mergeCell ref="E35:G36"/>
    <mergeCell ref="E37:G38"/>
    <mergeCell ref="E39:G40"/>
    <mergeCell ref="E41:G42"/>
    <mergeCell ref="D47:D48"/>
    <mergeCell ref="E47:G48"/>
    <mergeCell ref="E43:G44"/>
    <mergeCell ref="E45:G46"/>
    <mergeCell ref="D41:D42"/>
    <mergeCell ref="E23:G24"/>
    <mergeCell ref="E25:G26"/>
    <mergeCell ref="A7:G7"/>
    <mergeCell ref="E27:G28"/>
    <mergeCell ref="A25:A26"/>
    <mergeCell ref="A27:A28"/>
    <mergeCell ref="A29:A30"/>
    <mergeCell ref="B9:C10"/>
    <mergeCell ref="A31:A32"/>
    <mergeCell ref="D31:D32"/>
    <mergeCell ref="D23:D24"/>
    <mergeCell ref="B31:C32"/>
    <mergeCell ref="B8:C8"/>
    <mergeCell ref="A11:A12"/>
    <mergeCell ref="A13:A14"/>
    <mergeCell ref="A15:A16"/>
    <mergeCell ref="A17:A18"/>
    <mergeCell ref="A19:A20"/>
    <mergeCell ref="D27:D28"/>
    <mergeCell ref="D29:D30"/>
    <mergeCell ref="D25:D26"/>
    <mergeCell ref="B23:C24"/>
    <mergeCell ref="B25:C26"/>
    <mergeCell ref="B27:C28"/>
    <mergeCell ref="B29:C30"/>
    <mergeCell ref="A21:A22"/>
    <mergeCell ref="B21:C22"/>
    <mergeCell ref="A23:A24"/>
    <mergeCell ref="D6:G6"/>
    <mergeCell ref="D1:G1"/>
    <mergeCell ref="D2:G2"/>
    <mergeCell ref="D3:G3"/>
    <mergeCell ref="D4:G4"/>
    <mergeCell ref="D5:G5"/>
    <mergeCell ref="E9:G9"/>
    <mergeCell ref="E10:G10"/>
    <mergeCell ref="E21:G22"/>
    <mergeCell ref="E8:G8"/>
    <mergeCell ref="D11:D12"/>
    <mergeCell ref="D13:D14"/>
    <mergeCell ref="D15:D16"/>
    <mergeCell ref="D17:D18"/>
    <mergeCell ref="D19:D20"/>
    <mergeCell ref="D21:D22"/>
    <mergeCell ref="F67:G67"/>
    <mergeCell ref="D63:G63"/>
    <mergeCell ref="D57:G57"/>
    <mergeCell ref="B58:C58"/>
    <mergeCell ref="D58:G58"/>
    <mergeCell ref="B61:C61"/>
    <mergeCell ref="D61:G61"/>
    <mergeCell ref="D59:G59"/>
    <mergeCell ref="B60:C60"/>
    <mergeCell ref="B65:C65"/>
    <mergeCell ref="D65:G65"/>
    <mergeCell ref="B63:C63"/>
    <mergeCell ref="B62:C62"/>
    <mergeCell ref="D62:G62"/>
    <mergeCell ref="B64:C64"/>
    <mergeCell ref="D64:G64"/>
    <mergeCell ref="D60:G60"/>
    <mergeCell ref="B59:C59"/>
    <mergeCell ref="B57:C57"/>
    <mergeCell ref="B56:C56"/>
    <mergeCell ref="B11:C12"/>
    <mergeCell ref="B13:C14"/>
    <mergeCell ref="B15:C16"/>
    <mergeCell ref="B17:C18"/>
    <mergeCell ref="B19:C20"/>
    <mergeCell ref="E11:G12"/>
    <mergeCell ref="E13:G14"/>
    <mergeCell ref="E15:G16"/>
    <mergeCell ref="E17:G18"/>
    <mergeCell ref="E19:G20"/>
    <mergeCell ref="E29:G30"/>
    <mergeCell ref="D39:D40"/>
    <mergeCell ref="D52:G52"/>
    <mergeCell ref="F51:G51"/>
    <mergeCell ref="B53:C53"/>
    <mergeCell ref="D53:G53"/>
    <mergeCell ref="B51:C51"/>
    <mergeCell ref="B52:C52"/>
    <mergeCell ref="D56:G56"/>
    <mergeCell ref="B54:C54"/>
    <mergeCell ref="D54:G54"/>
    <mergeCell ref="B55:C55"/>
    <mergeCell ref="D55:G55"/>
    <mergeCell ref="A45:A46"/>
    <mergeCell ref="A49:A50"/>
    <mergeCell ref="A33:A34"/>
    <mergeCell ref="A35:A36"/>
    <mergeCell ref="A37:A38"/>
    <mergeCell ref="A39:A40"/>
    <mergeCell ref="A41:A42"/>
    <mergeCell ref="D49:D50"/>
    <mergeCell ref="B45:C46"/>
    <mergeCell ref="B49:C50"/>
    <mergeCell ref="D45:D46"/>
    <mergeCell ref="A47:A48"/>
    <mergeCell ref="B47:C48"/>
    <mergeCell ref="A43:A44"/>
    <mergeCell ref="D33:D34"/>
    <mergeCell ref="B33:C34"/>
    <mergeCell ref="B37:C38"/>
    <mergeCell ref="B39:C40"/>
    <mergeCell ref="D35:D36"/>
    <mergeCell ref="B41:C42"/>
    <mergeCell ref="B43:C44"/>
    <mergeCell ref="B35:C36"/>
    <mergeCell ref="D43:D44"/>
    <mergeCell ref="D37:D38"/>
  </mergeCells>
  <phoneticPr fontId="0" type="noConversion"/>
  <printOptions horizontalCentered="1"/>
  <pageMargins left="0.25" right="0.25" top="0.75" bottom="0.75" header="0.3" footer="0.3"/>
  <pageSetup scale="75" orientation="landscape" r:id="rId1"/>
  <headerFooter scaleWithDoc="0" alignWithMargins="0">
    <oddFooter>&amp;LLast Updated: 02/01/2019&amp;CVs. 2020-1&amp;RBudget Form 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6"/>
  <sheetViews>
    <sheetView showGridLines="0" showZeros="0" topLeftCell="A13" zoomScaleNormal="100" workbookViewId="0">
      <selection activeCell="D1" sqref="D1:G1"/>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791">
        <f>'FORM 1 REVENUE SUMMARY'!D1</f>
        <v>0</v>
      </c>
      <c r="E1" s="791"/>
      <c r="F1" s="791"/>
      <c r="G1" s="792"/>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95"/>
      <c r="B5" s="272"/>
      <c r="C5" s="82" t="s">
        <v>6</v>
      </c>
      <c r="D5" s="771" t="str">
        <f>'FORM 1 REVENUE SUMMARY'!D5</f>
        <v>ADS-23-XXXX</v>
      </c>
      <c r="E5" s="771"/>
      <c r="F5" s="771"/>
      <c r="G5" s="772"/>
    </row>
    <row r="6" spans="1:8" ht="16.5" customHeight="1" thickTop="1" thickBot="1" x14ac:dyDescent="0.35">
      <c r="A6" s="729" t="s">
        <v>280</v>
      </c>
      <c r="B6" s="730"/>
      <c r="C6" s="730"/>
      <c r="D6" s="730"/>
      <c r="E6" s="730"/>
      <c r="F6" s="730"/>
      <c r="G6" s="731"/>
    </row>
    <row r="7" spans="1:8" s="72" customFormat="1" ht="12.75" customHeight="1" thickTop="1" thickBot="1" x14ac:dyDescent="0.25">
      <c r="A7" s="220" t="s">
        <v>9</v>
      </c>
      <c r="B7" s="783" t="s">
        <v>10</v>
      </c>
      <c r="C7" s="781"/>
      <c r="D7" s="219" t="s">
        <v>11</v>
      </c>
      <c r="E7" s="779" t="s">
        <v>12</v>
      </c>
      <c r="F7" s="780"/>
      <c r="G7" s="781"/>
    </row>
    <row r="8" spans="1:8" ht="16.5" customHeight="1" x14ac:dyDescent="0.25">
      <c r="A8" s="789"/>
      <c r="B8" s="773" t="s">
        <v>268</v>
      </c>
      <c r="C8" s="775"/>
      <c r="D8" s="795" t="s">
        <v>269</v>
      </c>
      <c r="E8" s="773" t="s">
        <v>270</v>
      </c>
      <c r="F8" s="774"/>
      <c r="G8" s="775"/>
      <c r="H8" s="129"/>
    </row>
    <row r="9" spans="1:8" ht="15.75" customHeight="1" thickBot="1" x14ac:dyDescent="0.3">
      <c r="A9" s="790"/>
      <c r="B9" s="793"/>
      <c r="C9" s="794"/>
      <c r="D9" s="796"/>
      <c r="E9" s="793"/>
      <c r="F9" s="797"/>
      <c r="G9" s="794"/>
    </row>
    <row r="10" spans="1:8" ht="51" customHeight="1" x14ac:dyDescent="0.25">
      <c r="A10" s="205"/>
      <c r="B10" s="798"/>
      <c r="C10" s="798"/>
      <c r="D10" s="202"/>
      <c r="E10" s="798"/>
      <c r="F10" s="798"/>
      <c r="G10" s="799"/>
    </row>
    <row r="11" spans="1:8" ht="51" customHeight="1" x14ac:dyDescent="0.25">
      <c r="A11" s="206"/>
      <c r="B11" s="800"/>
      <c r="C11" s="800"/>
      <c r="D11" s="203"/>
      <c r="E11" s="800"/>
      <c r="F11" s="800"/>
      <c r="G11" s="801"/>
    </row>
    <row r="12" spans="1:8" ht="51" customHeight="1" x14ac:dyDescent="0.25">
      <c r="A12" s="206"/>
      <c r="B12" s="800"/>
      <c r="C12" s="800"/>
      <c r="D12" s="203"/>
      <c r="E12" s="800"/>
      <c r="F12" s="800"/>
      <c r="G12" s="801"/>
    </row>
    <row r="13" spans="1:8" ht="51" customHeight="1" x14ac:dyDescent="0.25">
      <c r="A13" s="206"/>
      <c r="B13" s="800"/>
      <c r="C13" s="800"/>
      <c r="D13" s="203"/>
      <c r="E13" s="800"/>
      <c r="F13" s="800"/>
      <c r="G13" s="801"/>
    </row>
    <row r="14" spans="1:8" ht="51" customHeight="1" x14ac:dyDescent="0.25">
      <c r="A14" s="206"/>
      <c r="B14" s="800"/>
      <c r="C14" s="800"/>
      <c r="D14" s="203"/>
      <c r="E14" s="800"/>
      <c r="F14" s="800"/>
      <c r="G14" s="801"/>
    </row>
    <row r="15" spans="1:8" ht="51" customHeight="1" x14ac:dyDescent="0.25">
      <c r="A15" s="206"/>
      <c r="B15" s="800"/>
      <c r="C15" s="800"/>
      <c r="D15" s="203"/>
      <c r="E15" s="800"/>
      <c r="F15" s="800"/>
      <c r="G15" s="801"/>
    </row>
    <row r="16" spans="1:8" ht="51" customHeight="1" thickBot="1" x14ac:dyDescent="0.3">
      <c r="A16" s="207"/>
      <c r="B16" s="802"/>
      <c r="C16" s="802"/>
      <c r="D16" s="204"/>
      <c r="E16" s="802"/>
      <c r="F16" s="802"/>
      <c r="G16" s="803"/>
    </row>
  </sheetData>
  <sheetProtection selectLockedCells="1"/>
  <mergeCells count="27">
    <mergeCell ref="E14:G14"/>
    <mergeCell ref="B13:C13"/>
    <mergeCell ref="E13:G13"/>
    <mergeCell ref="B16:C16"/>
    <mergeCell ref="E16:G16"/>
    <mergeCell ref="B15:C15"/>
    <mergeCell ref="E15:G15"/>
    <mergeCell ref="B14:C14"/>
    <mergeCell ref="B10:C10"/>
    <mergeCell ref="E10:G10"/>
    <mergeCell ref="B11:C11"/>
    <mergeCell ref="E11:G11"/>
    <mergeCell ref="B12:C12"/>
    <mergeCell ref="E12:G12"/>
    <mergeCell ref="A8:A9"/>
    <mergeCell ref="D1:G1"/>
    <mergeCell ref="D2:G2"/>
    <mergeCell ref="D3:G3"/>
    <mergeCell ref="D4:G4"/>
    <mergeCell ref="D5:G5"/>
    <mergeCell ref="A6:G6"/>
    <mergeCell ref="B7:C7"/>
    <mergeCell ref="E7:G7"/>
    <mergeCell ref="B8:C9"/>
    <mergeCell ref="D8:D9"/>
    <mergeCell ref="E8:G9"/>
    <mergeCell ref="A1:B2"/>
  </mergeCells>
  <printOptions horizontalCentered="1"/>
  <pageMargins left="0.25" right="0.25" top="0.75" bottom="0.75" header="0.3" footer="0.3"/>
  <pageSetup scale="75" orientation="landscape" r:id="rId1"/>
  <headerFooter scaleWithDoc="0" alignWithMargins="0">
    <oddFooter>&amp;LLast Updated: 02/01/2019&amp;CVs. 2020-1&amp;RBudget Form 5A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68"/>
  <sheetViews>
    <sheetView showGridLines="0" showZeros="0" zoomScaleNormal="100" workbookViewId="0">
      <selection activeCell="B31" sqref="B31:C32"/>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636">
        <f>'FORM 1 REVENUE SUMMARY'!D1</f>
        <v>0</v>
      </c>
      <c r="E1" s="637"/>
      <c r="F1" s="637"/>
      <c r="G1" s="638"/>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274"/>
      <c r="B5" s="272"/>
      <c r="C5" s="82" t="s">
        <v>6</v>
      </c>
      <c r="D5" s="771" t="str">
        <f>'FORM 1 REVENUE SUMMARY'!D5</f>
        <v>ADS-23-XXXX</v>
      </c>
      <c r="E5" s="771"/>
      <c r="F5" s="771"/>
      <c r="G5" s="772"/>
    </row>
    <row r="6" spans="1:8" ht="17.100000000000001" customHeight="1" thickTop="1" thickBot="1" x14ac:dyDescent="0.3">
      <c r="A6" s="79"/>
      <c r="B6" s="265"/>
      <c r="C6" s="266" t="s">
        <v>2</v>
      </c>
      <c r="D6" s="765" t="s">
        <v>214</v>
      </c>
      <c r="E6" s="765"/>
      <c r="F6" s="765"/>
      <c r="G6" s="766"/>
    </row>
    <row r="7" spans="1:8" ht="17.100000000000001" customHeight="1" thickTop="1" thickBot="1" x14ac:dyDescent="0.35">
      <c r="A7" s="729" t="s">
        <v>267</v>
      </c>
      <c r="B7" s="730"/>
      <c r="C7" s="730"/>
      <c r="D7" s="730"/>
      <c r="E7" s="730"/>
      <c r="F7" s="730"/>
      <c r="G7" s="731"/>
    </row>
    <row r="8" spans="1:8" s="72" customFormat="1" ht="12.75" customHeight="1" thickTop="1" thickBot="1" x14ac:dyDescent="0.25">
      <c r="A8" s="218" t="s">
        <v>9</v>
      </c>
      <c r="B8" s="783" t="s">
        <v>10</v>
      </c>
      <c r="C8" s="781"/>
      <c r="D8" s="219" t="s">
        <v>11</v>
      </c>
      <c r="E8" s="779" t="s">
        <v>12</v>
      </c>
      <c r="F8" s="780"/>
      <c r="G8" s="781"/>
    </row>
    <row r="9" spans="1:8" ht="16.5" customHeight="1" x14ac:dyDescent="0.25">
      <c r="A9" s="81"/>
      <c r="B9" s="773" t="s">
        <v>268</v>
      </c>
      <c r="C9" s="775"/>
      <c r="D9" s="128" t="s">
        <v>269</v>
      </c>
      <c r="E9" s="773" t="s">
        <v>270</v>
      </c>
      <c r="F9" s="774"/>
      <c r="G9" s="775"/>
      <c r="H9" s="129"/>
    </row>
    <row r="10" spans="1:8" ht="15.75" customHeight="1" thickBot="1" x14ac:dyDescent="0.3">
      <c r="A10" s="81"/>
      <c r="B10" s="787"/>
      <c r="C10" s="788"/>
      <c r="D10" s="130" t="s">
        <v>271</v>
      </c>
      <c r="E10" s="776" t="s">
        <v>272</v>
      </c>
      <c r="F10" s="777"/>
      <c r="G10" s="778"/>
    </row>
    <row r="11" spans="1:8" x14ac:dyDescent="0.25">
      <c r="A11" s="784">
        <v>8</v>
      </c>
      <c r="B11" s="759" t="s">
        <v>273</v>
      </c>
      <c r="C11" s="759"/>
      <c r="D11" s="782"/>
      <c r="E11" s="761"/>
      <c r="F11" s="761"/>
      <c r="G11" s="762"/>
    </row>
    <row r="12" spans="1:8" x14ac:dyDescent="0.25">
      <c r="A12" s="751"/>
      <c r="B12" s="760"/>
      <c r="C12" s="760"/>
      <c r="D12" s="753"/>
      <c r="E12" s="763"/>
      <c r="F12" s="763"/>
      <c r="G12" s="764"/>
    </row>
    <row r="13" spans="1:8" x14ac:dyDescent="0.25">
      <c r="A13" s="750">
        <v>9</v>
      </c>
      <c r="B13" s="760" t="s">
        <v>274</v>
      </c>
      <c r="C13" s="760"/>
      <c r="D13" s="753"/>
      <c r="E13" s="763"/>
      <c r="F13" s="763"/>
      <c r="G13" s="764"/>
    </row>
    <row r="14" spans="1:8" x14ac:dyDescent="0.25">
      <c r="A14" s="751"/>
      <c r="B14" s="760"/>
      <c r="C14" s="760"/>
      <c r="D14" s="753"/>
      <c r="E14" s="763"/>
      <c r="F14" s="763"/>
      <c r="G14" s="764"/>
    </row>
    <row r="15" spans="1:8" x14ac:dyDescent="0.25">
      <c r="A15" s="750">
        <v>11</v>
      </c>
      <c r="B15" s="755" t="s">
        <v>275</v>
      </c>
      <c r="C15" s="755"/>
      <c r="D15" s="753"/>
      <c r="E15" s="763"/>
      <c r="F15" s="763"/>
      <c r="G15" s="764"/>
    </row>
    <row r="16" spans="1:8" x14ac:dyDescent="0.25">
      <c r="A16" s="751"/>
      <c r="B16" s="755"/>
      <c r="C16" s="755"/>
      <c r="D16" s="753"/>
      <c r="E16" s="763"/>
      <c r="F16" s="763"/>
      <c r="G16" s="764"/>
    </row>
    <row r="17" spans="1:7" x14ac:dyDescent="0.25">
      <c r="A17" s="750">
        <v>12</v>
      </c>
      <c r="B17" s="755" t="s">
        <v>143</v>
      </c>
      <c r="C17" s="755"/>
      <c r="D17" s="753"/>
      <c r="E17" s="763"/>
      <c r="F17" s="763"/>
      <c r="G17" s="764"/>
    </row>
    <row r="18" spans="1:7" x14ac:dyDescent="0.25">
      <c r="A18" s="751"/>
      <c r="B18" s="755"/>
      <c r="C18" s="755"/>
      <c r="D18" s="753"/>
      <c r="E18" s="763"/>
      <c r="F18" s="763"/>
      <c r="G18" s="764"/>
    </row>
    <row r="19" spans="1:7" x14ac:dyDescent="0.25">
      <c r="A19" s="750">
        <v>13</v>
      </c>
      <c r="B19" s="755" t="s">
        <v>276</v>
      </c>
      <c r="C19" s="755"/>
      <c r="D19" s="753"/>
      <c r="E19" s="763"/>
      <c r="F19" s="763"/>
      <c r="G19" s="764"/>
    </row>
    <row r="20" spans="1:7" x14ac:dyDescent="0.25">
      <c r="A20" s="751"/>
      <c r="B20" s="755"/>
      <c r="C20" s="755"/>
      <c r="D20" s="753"/>
      <c r="E20" s="763"/>
      <c r="F20" s="763"/>
      <c r="G20" s="764"/>
    </row>
    <row r="21" spans="1:7" x14ac:dyDescent="0.25">
      <c r="A21" s="750">
        <v>14</v>
      </c>
      <c r="B21" s="755" t="s">
        <v>145</v>
      </c>
      <c r="C21" s="755"/>
      <c r="D21" s="753"/>
      <c r="E21" s="763"/>
      <c r="F21" s="763"/>
      <c r="G21" s="764"/>
    </row>
    <row r="22" spans="1:7" x14ac:dyDescent="0.25">
      <c r="A22" s="751"/>
      <c r="B22" s="755"/>
      <c r="C22" s="755"/>
      <c r="D22" s="753"/>
      <c r="E22" s="763"/>
      <c r="F22" s="763"/>
      <c r="G22" s="764"/>
    </row>
    <row r="23" spans="1:7" x14ac:dyDescent="0.25">
      <c r="A23" s="750">
        <v>15</v>
      </c>
      <c r="B23" s="755" t="s">
        <v>146</v>
      </c>
      <c r="C23" s="755"/>
      <c r="D23" s="753"/>
      <c r="E23" s="763"/>
      <c r="F23" s="763"/>
      <c r="G23" s="764"/>
    </row>
    <row r="24" spans="1:7" x14ac:dyDescent="0.25">
      <c r="A24" s="751"/>
      <c r="B24" s="755"/>
      <c r="C24" s="755"/>
      <c r="D24" s="753"/>
      <c r="E24" s="763"/>
      <c r="F24" s="763"/>
      <c r="G24" s="764"/>
    </row>
    <row r="25" spans="1:7" x14ac:dyDescent="0.25">
      <c r="A25" s="750">
        <v>16</v>
      </c>
      <c r="B25" s="755" t="s">
        <v>147</v>
      </c>
      <c r="C25" s="755"/>
      <c r="D25" s="753"/>
      <c r="E25" s="763"/>
      <c r="F25" s="763"/>
      <c r="G25" s="764"/>
    </row>
    <row r="26" spans="1:7" x14ac:dyDescent="0.25">
      <c r="A26" s="751"/>
      <c r="B26" s="755"/>
      <c r="C26" s="755"/>
      <c r="D26" s="753"/>
      <c r="E26" s="763"/>
      <c r="F26" s="763"/>
      <c r="G26" s="764"/>
    </row>
    <row r="27" spans="1:7" x14ac:dyDescent="0.25">
      <c r="A27" s="750">
        <v>17</v>
      </c>
      <c r="B27" s="755" t="s">
        <v>148</v>
      </c>
      <c r="C27" s="755"/>
      <c r="D27" s="753"/>
      <c r="E27" s="763"/>
      <c r="F27" s="763"/>
      <c r="G27" s="764"/>
    </row>
    <row r="28" spans="1:7" x14ac:dyDescent="0.25">
      <c r="A28" s="751"/>
      <c r="B28" s="755"/>
      <c r="C28" s="755"/>
      <c r="D28" s="753"/>
      <c r="E28" s="763"/>
      <c r="F28" s="763"/>
      <c r="G28" s="764"/>
    </row>
    <row r="29" spans="1:7" x14ac:dyDescent="0.25">
      <c r="A29" s="750">
        <v>18</v>
      </c>
      <c r="B29" s="755" t="s">
        <v>149</v>
      </c>
      <c r="C29" s="755"/>
      <c r="D29" s="753"/>
      <c r="E29" s="763"/>
      <c r="F29" s="763"/>
      <c r="G29" s="764"/>
    </row>
    <row r="30" spans="1:7" x14ac:dyDescent="0.25">
      <c r="A30" s="751"/>
      <c r="B30" s="755"/>
      <c r="C30" s="755"/>
      <c r="D30" s="753"/>
      <c r="E30" s="763"/>
      <c r="F30" s="763"/>
      <c r="G30" s="764"/>
    </row>
    <row r="31" spans="1:7" x14ac:dyDescent="0.25">
      <c r="A31" s="750">
        <v>19</v>
      </c>
      <c r="B31" s="755" t="s">
        <v>150</v>
      </c>
      <c r="C31" s="755"/>
      <c r="D31" s="753"/>
      <c r="E31" s="763"/>
      <c r="F31" s="763"/>
      <c r="G31" s="764"/>
    </row>
    <row r="32" spans="1:7" x14ac:dyDescent="0.25">
      <c r="A32" s="751"/>
      <c r="B32" s="755"/>
      <c r="C32" s="755"/>
      <c r="D32" s="753"/>
      <c r="E32" s="763"/>
      <c r="F32" s="763"/>
      <c r="G32" s="764"/>
    </row>
    <row r="33" spans="1:7" x14ac:dyDescent="0.25">
      <c r="A33" s="750">
        <v>20</v>
      </c>
      <c r="B33" s="755" t="s">
        <v>277</v>
      </c>
      <c r="C33" s="755"/>
      <c r="D33" s="753"/>
      <c r="E33" s="763"/>
      <c r="F33" s="763"/>
      <c r="G33" s="764"/>
    </row>
    <row r="34" spans="1:7" x14ac:dyDescent="0.25">
      <c r="A34" s="751"/>
      <c r="B34" s="755"/>
      <c r="C34" s="755"/>
      <c r="D34" s="753"/>
      <c r="E34" s="763"/>
      <c r="F34" s="763"/>
      <c r="G34" s="764"/>
    </row>
    <row r="35" spans="1:7" x14ac:dyDescent="0.25">
      <c r="A35" s="750">
        <v>21</v>
      </c>
      <c r="B35" s="755" t="s">
        <v>152</v>
      </c>
      <c r="C35" s="755"/>
      <c r="D35" s="753"/>
      <c r="E35" s="763"/>
      <c r="F35" s="763"/>
      <c r="G35" s="764"/>
    </row>
    <row r="36" spans="1:7" x14ac:dyDescent="0.25">
      <c r="A36" s="751"/>
      <c r="B36" s="755"/>
      <c r="C36" s="755"/>
      <c r="D36" s="753"/>
      <c r="E36" s="763"/>
      <c r="F36" s="763"/>
      <c r="G36" s="764"/>
    </row>
    <row r="37" spans="1:7" x14ac:dyDescent="0.25">
      <c r="A37" s="750">
        <v>22</v>
      </c>
      <c r="B37" s="756" t="s">
        <v>428</v>
      </c>
      <c r="C37" s="756"/>
      <c r="D37" s="753"/>
      <c r="E37" s="763"/>
      <c r="F37" s="763"/>
      <c r="G37" s="764"/>
    </row>
    <row r="38" spans="1:7" x14ac:dyDescent="0.25">
      <c r="A38" s="751"/>
      <c r="B38" s="756"/>
      <c r="C38" s="756"/>
      <c r="D38" s="753"/>
      <c r="E38" s="763"/>
      <c r="F38" s="763"/>
      <c r="G38" s="764"/>
    </row>
    <row r="39" spans="1:7" x14ac:dyDescent="0.25">
      <c r="A39" s="750">
        <v>23</v>
      </c>
      <c r="B39" s="756" t="s">
        <v>429</v>
      </c>
      <c r="C39" s="756"/>
      <c r="D39" s="753"/>
      <c r="E39" s="763"/>
      <c r="F39" s="763"/>
      <c r="G39" s="764"/>
    </row>
    <row r="40" spans="1:7" x14ac:dyDescent="0.25">
      <c r="A40" s="751"/>
      <c r="B40" s="756"/>
      <c r="C40" s="756"/>
      <c r="D40" s="753"/>
      <c r="E40" s="763"/>
      <c r="F40" s="763"/>
      <c r="G40" s="764"/>
    </row>
    <row r="41" spans="1:7" ht="28.8" customHeight="1" x14ac:dyDescent="0.25">
      <c r="A41" s="21">
        <v>24</v>
      </c>
      <c r="B41" s="804" t="s">
        <v>430</v>
      </c>
      <c r="C41" s="805"/>
      <c r="D41" s="517"/>
      <c r="E41" s="518"/>
      <c r="F41" s="518"/>
      <c r="G41" s="519"/>
    </row>
    <row r="42" spans="1:7" x14ac:dyDescent="0.25">
      <c r="A42" s="750">
        <v>25</v>
      </c>
      <c r="B42" s="755" t="s">
        <v>278</v>
      </c>
      <c r="C42" s="755"/>
      <c r="D42" s="753"/>
      <c r="E42" s="763"/>
      <c r="F42" s="763"/>
      <c r="G42" s="764"/>
    </row>
    <row r="43" spans="1:7" x14ac:dyDescent="0.25">
      <c r="A43" s="751"/>
      <c r="B43" s="755"/>
      <c r="C43" s="755"/>
      <c r="D43" s="753"/>
      <c r="E43" s="763"/>
      <c r="F43" s="763"/>
      <c r="G43" s="764"/>
    </row>
    <row r="44" spans="1:7" x14ac:dyDescent="0.25">
      <c r="A44" s="750">
        <v>26</v>
      </c>
      <c r="B44" s="755" t="s">
        <v>157</v>
      </c>
      <c r="C44" s="755"/>
      <c r="D44" s="753"/>
      <c r="E44" s="763"/>
      <c r="F44" s="763"/>
      <c r="G44" s="764"/>
    </row>
    <row r="45" spans="1:7" x14ac:dyDescent="0.25">
      <c r="A45" s="751"/>
      <c r="B45" s="755"/>
      <c r="C45" s="755"/>
      <c r="D45" s="753"/>
      <c r="E45" s="763"/>
      <c r="F45" s="763"/>
      <c r="G45" s="764"/>
    </row>
    <row r="46" spans="1:7" x14ac:dyDescent="0.25">
      <c r="A46" s="750">
        <v>27</v>
      </c>
      <c r="B46" s="755" t="s">
        <v>158</v>
      </c>
      <c r="C46" s="755"/>
      <c r="D46" s="753"/>
      <c r="E46" s="763"/>
      <c r="F46" s="763"/>
      <c r="G46" s="764"/>
    </row>
    <row r="47" spans="1:7" x14ac:dyDescent="0.25">
      <c r="A47" s="751"/>
      <c r="B47" s="755"/>
      <c r="C47" s="755"/>
      <c r="D47" s="753"/>
      <c r="E47" s="763"/>
      <c r="F47" s="763"/>
      <c r="G47" s="764"/>
    </row>
    <row r="48" spans="1:7" x14ac:dyDescent="0.25">
      <c r="A48" s="750">
        <v>30</v>
      </c>
      <c r="B48" s="756" t="s">
        <v>160</v>
      </c>
      <c r="C48" s="756"/>
      <c r="D48" s="753"/>
      <c r="E48" s="763"/>
      <c r="F48" s="763"/>
      <c r="G48" s="764"/>
    </row>
    <row r="49" spans="1:7" x14ac:dyDescent="0.25">
      <c r="A49" s="751"/>
      <c r="B49" s="756"/>
      <c r="C49" s="756"/>
      <c r="D49" s="753"/>
      <c r="E49" s="763"/>
      <c r="F49" s="763"/>
      <c r="G49" s="764"/>
    </row>
    <row r="50" spans="1:7" x14ac:dyDescent="0.25">
      <c r="A50" s="750">
        <v>31</v>
      </c>
      <c r="B50" s="756" t="s">
        <v>279</v>
      </c>
      <c r="C50" s="756"/>
      <c r="D50" s="753"/>
      <c r="E50" s="763"/>
      <c r="F50" s="763"/>
      <c r="G50" s="764"/>
    </row>
    <row r="51" spans="1:7" ht="13.8" thickBot="1" x14ac:dyDescent="0.3">
      <c r="A51" s="752"/>
      <c r="B51" s="757"/>
      <c r="C51" s="757"/>
      <c r="D51" s="754"/>
      <c r="E51" s="785"/>
      <c r="F51" s="785"/>
      <c r="G51" s="786"/>
    </row>
    <row r="52" spans="1:7" x14ac:dyDescent="0.25">
      <c r="B52" s="758"/>
      <c r="C52" s="758"/>
      <c r="D52" s="456"/>
      <c r="E52" s="456"/>
      <c r="F52" s="758"/>
      <c r="G52" s="758"/>
    </row>
    <row r="53" spans="1:7" x14ac:dyDescent="0.25">
      <c r="B53" s="758"/>
      <c r="C53" s="758"/>
      <c r="D53" s="758"/>
      <c r="E53" s="758"/>
      <c r="F53" s="758"/>
      <c r="G53" s="758"/>
    </row>
    <row r="54" spans="1:7" x14ac:dyDescent="0.25">
      <c r="B54" s="758"/>
      <c r="C54" s="758"/>
      <c r="D54" s="758"/>
      <c r="E54" s="758"/>
      <c r="F54" s="758"/>
      <c r="G54" s="758"/>
    </row>
    <row r="55" spans="1:7" x14ac:dyDescent="0.25">
      <c r="B55" s="758"/>
      <c r="C55" s="758"/>
      <c r="D55" s="758"/>
      <c r="E55" s="758"/>
      <c r="F55" s="758"/>
      <c r="G55" s="758"/>
    </row>
    <row r="56" spans="1:7" x14ac:dyDescent="0.25">
      <c r="B56" s="758"/>
      <c r="C56" s="758"/>
      <c r="D56" s="758"/>
      <c r="E56" s="758"/>
      <c r="F56" s="758"/>
      <c r="G56" s="758"/>
    </row>
    <row r="57" spans="1:7" x14ac:dyDescent="0.25">
      <c r="B57" s="758"/>
      <c r="C57" s="758"/>
      <c r="D57" s="758"/>
      <c r="E57" s="758"/>
      <c r="F57" s="758"/>
      <c r="G57" s="758"/>
    </row>
    <row r="58" spans="1:7" x14ac:dyDescent="0.25">
      <c r="B58" s="758"/>
      <c r="C58" s="758"/>
      <c r="D58" s="758"/>
      <c r="E58" s="758"/>
      <c r="F58" s="758"/>
      <c r="G58" s="758"/>
    </row>
    <row r="59" spans="1:7" x14ac:dyDescent="0.25">
      <c r="B59" s="758"/>
      <c r="C59" s="758"/>
      <c r="D59" s="758"/>
      <c r="E59" s="758"/>
      <c r="F59" s="758"/>
      <c r="G59" s="758"/>
    </row>
    <row r="60" spans="1:7" x14ac:dyDescent="0.25">
      <c r="B60" s="758"/>
      <c r="C60" s="758"/>
      <c r="D60" s="758"/>
      <c r="E60" s="758"/>
      <c r="F60" s="758"/>
      <c r="G60" s="758"/>
    </row>
    <row r="61" spans="1:7" x14ac:dyDescent="0.25">
      <c r="B61" s="758"/>
      <c r="C61" s="758"/>
      <c r="D61" s="758"/>
      <c r="E61" s="758"/>
      <c r="F61" s="758"/>
      <c r="G61" s="758"/>
    </row>
    <row r="62" spans="1:7" x14ac:dyDescent="0.25">
      <c r="B62" s="758"/>
      <c r="C62" s="758"/>
      <c r="D62" s="758"/>
      <c r="E62" s="758"/>
      <c r="F62" s="758"/>
      <c r="G62" s="758"/>
    </row>
    <row r="63" spans="1:7" x14ac:dyDescent="0.25">
      <c r="B63" s="758"/>
      <c r="C63" s="758"/>
      <c r="D63" s="758"/>
      <c r="E63" s="758"/>
      <c r="F63" s="758"/>
      <c r="G63" s="758"/>
    </row>
    <row r="64" spans="1:7" x14ac:dyDescent="0.25">
      <c r="B64" s="758"/>
      <c r="C64" s="758"/>
      <c r="D64" s="758"/>
      <c r="E64" s="758"/>
      <c r="F64" s="758"/>
      <c r="G64" s="758"/>
    </row>
    <row r="65" spans="2:7" x14ac:dyDescent="0.25">
      <c r="B65" s="758"/>
      <c r="C65" s="758"/>
      <c r="D65" s="758"/>
      <c r="E65" s="758"/>
      <c r="F65" s="758"/>
      <c r="G65" s="758"/>
    </row>
    <row r="66" spans="2:7" x14ac:dyDescent="0.25">
      <c r="B66" s="758"/>
      <c r="C66" s="758"/>
      <c r="D66" s="758"/>
      <c r="E66" s="758"/>
      <c r="F66" s="758"/>
      <c r="G66" s="758"/>
    </row>
    <row r="68" spans="2:7" x14ac:dyDescent="0.25">
      <c r="F68" s="635"/>
      <c r="G68" s="635"/>
    </row>
  </sheetData>
  <sheetProtection selectLockedCells="1"/>
  <mergeCells count="125">
    <mergeCell ref="D1:G1"/>
    <mergeCell ref="D2:G2"/>
    <mergeCell ref="D3:G3"/>
    <mergeCell ref="D4:G4"/>
    <mergeCell ref="D5:G5"/>
    <mergeCell ref="D6:G6"/>
    <mergeCell ref="A11:A12"/>
    <mergeCell ref="B11:C12"/>
    <mergeCell ref="D11:D12"/>
    <mergeCell ref="E11:G12"/>
    <mergeCell ref="A1:B2"/>
    <mergeCell ref="A13:A14"/>
    <mergeCell ref="B13:C14"/>
    <mergeCell ref="D13:D14"/>
    <mergeCell ref="E13:G14"/>
    <mergeCell ref="A7:G7"/>
    <mergeCell ref="B8:C8"/>
    <mergeCell ref="E8:G8"/>
    <mergeCell ref="B9:C10"/>
    <mergeCell ref="E9:G9"/>
    <mergeCell ref="E10:G10"/>
    <mergeCell ref="A19:A20"/>
    <mergeCell ref="B19:C20"/>
    <mergeCell ref="D19:D20"/>
    <mergeCell ref="E19:G20"/>
    <mergeCell ref="A21:A22"/>
    <mergeCell ref="B21:C22"/>
    <mergeCell ref="D21:D22"/>
    <mergeCell ref="E21:G22"/>
    <mergeCell ref="A15:A16"/>
    <mergeCell ref="B15:C16"/>
    <mergeCell ref="D15:D16"/>
    <mergeCell ref="E15:G16"/>
    <mergeCell ref="A17:A18"/>
    <mergeCell ref="B17:C18"/>
    <mergeCell ref="D17:D18"/>
    <mergeCell ref="E17:G18"/>
    <mergeCell ref="A27:A28"/>
    <mergeCell ref="B27:C28"/>
    <mergeCell ref="D27:D28"/>
    <mergeCell ref="E27:G28"/>
    <mergeCell ref="A29:A30"/>
    <mergeCell ref="B29:C30"/>
    <mergeCell ref="D29:D30"/>
    <mergeCell ref="E29:G30"/>
    <mergeCell ref="A23:A24"/>
    <mergeCell ref="B23:C24"/>
    <mergeCell ref="D23:D24"/>
    <mergeCell ref="E23:G24"/>
    <mergeCell ref="A25:A26"/>
    <mergeCell ref="B25:C26"/>
    <mergeCell ref="D25:D26"/>
    <mergeCell ref="E25:G26"/>
    <mergeCell ref="A35:A36"/>
    <mergeCell ref="B35:C36"/>
    <mergeCell ref="D35:D36"/>
    <mergeCell ref="E35:G36"/>
    <mergeCell ref="A37:A38"/>
    <mergeCell ref="B37:C38"/>
    <mergeCell ref="D37:D38"/>
    <mergeCell ref="E37:G38"/>
    <mergeCell ref="A31:A32"/>
    <mergeCell ref="B31:C32"/>
    <mergeCell ref="D31:D32"/>
    <mergeCell ref="E31:G32"/>
    <mergeCell ref="A33:A34"/>
    <mergeCell ref="B33:C34"/>
    <mergeCell ref="D33:D34"/>
    <mergeCell ref="E33:G34"/>
    <mergeCell ref="A44:A45"/>
    <mergeCell ref="B44:C45"/>
    <mergeCell ref="D44:D45"/>
    <mergeCell ref="E44:G45"/>
    <mergeCell ref="A46:A47"/>
    <mergeCell ref="B46:C47"/>
    <mergeCell ref="D46:D47"/>
    <mergeCell ref="E46:G47"/>
    <mergeCell ref="A39:A40"/>
    <mergeCell ref="B39:C40"/>
    <mergeCell ref="D39:D40"/>
    <mergeCell ref="E39:G40"/>
    <mergeCell ref="A42:A43"/>
    <mergeCell ref="B42:C43"/>
    <mergeCell ref="D42:D43"/>
    <mergeCell ref="E42:G43"/>
    <mergeCell ref="B41:C41"/>
    <mergeCell ref="B52:C52"/>
    <mergeCell ref="F52:G52"/>
    <mergeCell ref="B53:C53"/>
    <mergeCell ref="D53:G53"/>
    <mergeCell ref="B54:C54"/>
    <mergeCell ref="D54:G54"/>
    <mergeCell ref="A48:A49"/>
    <mergeCell ref="B48:C49"/>
    <mergeCell ref="D48:D49"/>
    <mergeCell ref="E48:G49"/>
    <mergeCell ref="A50:A51"/>
    <mergeCell ref="B50:C51"/>
    <mergeCell ref="D50:D51"/>
    <mergeCell ref="E50:G51"/>
    <mergeCell ref="B58:C58"/>
    <mergeCell ref="D58:G58"/>
    <mergeCell ref="B59:C59"/>
    <mergeCell ref="D59:G59"/>
    <mergeCell ref="B60:C60"/>
    <mergeCell ref="D60:G60"/>
    <mergeCell ref="B55:C55"/>
    <mergeCell ref="D55:G55"/>
    <mergeCell ref="B56:C56"/>
    <mergeCell ref="D56:G56"/>
    <mergeCell ref="B57:C57"/>
    <mergeCell ref="D57:G57"/>
    <mergeCell ref="F68:G68"/>
    <mergeCell ref="B64:C64"/>
    <mergeCell ref="D64:G64"/>
    <mergeCell ref="B65:C65"/>
    <mergeCell ref="D65:G65"/>
    <mergeCell ref="B66:C66"/>
    <mergeCell ref="D66:G66"/>
    <mergeCell ref="B61:C61"/>
    <mergeCell ref="D61:G61"/>
    <mergeCell ref="B62:C62"/>
    <mergeCell ref="D62:G62"/>
    <mergeCell ref="B63:C63"/>
    <mergeCell ref="D63:G63"/>
  </mergeCells>
  <printOptions horizontalCentered="1"/>
  <pageMargins left="0.25" right="0.25" top="0.75" bottom="0.75" header="0.3" footer="0.3"/>
  <pageSetup scale="75" orientation="landscape" r:id="rId1"/>
  <headerFooter scaleWithDoc="0" alignWithMargins="0">
    <oddFooter>&amp;LLast Updated: 02/01/2019&amp;CVs. 2020-1&amp;RBudget Form 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6"/>
  <sheetViews>
    <sheetView showGridLines="0" showZeros="0" zoomScaleNormal="100" workbookViewId="0">
      <selection activeCell="D1" sqref="D1:G1"/>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791">
        <f>'FORM 1 REVENUE SUMMARY'!D1</f>
        <v>0</v>
      </c>
      <c r="E1" s="791"/>
      <c r="F1" s="791"/>
      <c r="G1" s="792"/>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95"/>
      <c r="B5" s="272"/>
      <c r="C5" s="82" t="s">
        <v>6</v>
      </c>
      <c r="D5" s="771" t="str">
        <f>'FORM 1 REVENUE SUMMARY'!D5</f>
        <v>ADS-23-XXXX</v>
      </c>
      <c r="E5" s="771"/>
      <c r="F5" s="771"/>
      <c r="G5" s="772"/>
    </row>
    <row r="6" spans="1:8" ht="16.5" customHeight="1" thickTop="1" thickBot="1" x14ac:dyDescent="0.35">
      <c r="A6" s="729" t="s">
        <v>280</v>
      </c>
      <c r="B6" s="730"/>
      <c r="C6" s="730"/>
      <c r="D6" s="730"/>
      <c r="E6" s="730"/>
      <c r="F6" s="730"/>
      <c r="G6" s="731"/>
    </row>
    <row r="7" spans="1:8" s="72" customFormat="1" ht="12.75" customHeight="1" thickTop="1" thickBot="1" x14ac:dyDescent="0.25">
      <c r="A7" s="220" t="s">
        <v>9</v>
      </c>
      <c r="B7" s="783" t="s">
        <v>10</v>
      </c>
      <c r="C7" s="781"/>
      <c r="D7" s="219" t="s">
        <v>11</v>
      </c>
      <c r="E7" s="779" t="s">
        <v>12</v>
      </c>
      <c r="F7" s="780"/>
      <c r="G7" s="781"/>
    </row>
    <row r="8" spans="1:8" ht="16.5" customHeight="1" x14ac:dyDescent="0.25">
      <c r="A8" s="789"/>
      <c r="B8" s="773" t="s">
        <v>268</v>
      </c>
      <c r="C8" s="775"/>
      <c r="D8" s="795" t="s">
        <v>269</v>
      </c>
      <c r="E8" s="773" t="s">
        <v>270</v>
      </c>
      <c r="F8" s="774"/>
      <c r="G8" s="775"/>
      <c r="H8" s="129"/>
    </row>
    <row r="9" spans="1:8" ht="15.75" customHeight="1" thickBot="1" x14ac:dyDescent="0.3">
      <c r="A9" s="790"/>
      <c r="B9" s="793"/>
      <c r="C9" s="794"/>
      <c r="D9" s="796"/>
      <c r="E9" s="793"/>
      <c r="F9" s="797"/>
      <c r="G9" s="794"/>
    </row>
    <row r="10" spans="1:8" ht="51" customHeight="1" x14ac:dyDescent="0.25">
      <c r="A10" s="205"/>
      <c r="B10" s="798"/>
      <c r="C10" s="798"/>
      <c r="D10" s="202"/>
      <c r="E10" s="798"/>
      <c r="F10" s="798"/>
      <c r="G10" s="799"/>
    </row>
    <row r="11" spans="1:8" ht="51" customHeight="1" x14ac:dyDescent="0.25">
      <c r="A11" s="206"/>
      <c r="B11" s="800"/>
      <c r="C11" s="800"/>
      <c r="D11" s="203"/>
      <c r="E11" s="800"/>
      <c r="F11" s="800"/>
      <c r="G11" s="801"/>
    </row>
    <row r="12" spans="1:8" ht="51" customHeight="1" x14ac:dyDescent="0.25">
      <c r="A12" s="206"/>
      <c r="B12" s="800"/>
      <c r="C12" s="800"/>
      <c r="D12" s="203"/>
      <c r="E12" s="800"/>
      <c r="F12" s="800"/>
      <c r="G12" s="801"/>
    </row>
    <row r="13" spans="1:8" ht="51" customHeight="1" x14ac:dyDescent="0.25">
      <c r="A13" s="206"/>
      <c r="B13" s="800"/>
      <c r="C13" s="800"/>
      <c r="D13" s="203"/>
      <c r="E13" s="800"/>
      <c r="F13" s="800"/>
      <c r="G13" s="801"/>
    </row>
    <row r="14" spans="1:8" ht="51" customHeight="1" x14ac:dyDescent="0.25">
      <c r="A14" s="206"/>
      <c r="B14" s="800"/>
      <c r="C14" s="800"/>
      <c r="D14" s="203"/>
      <c r="E14" s="800"/>
      <c r="F14" s="800"/>
      <c r="G14" s="801"/>
    </row>
    <row r="15" spans="1:8" ht="51" customHeight="1" x14ac:dyDescent="0.25">
      <c r="A15" s="206"/>
      <c r="B15" s="800"/>
      <c r="C15" s="800"/>
      <c r="D15" s="203"/>
      <c r="E15" s="800"/>
      <c r="F15" s="800"/>
      <c r="G15" s="801"/>
    </row>
    <row r="16" spans="1:8" ht="51" customHeight="1" thickBot="1" x14ac:dyDescent="0.3">
      <c r="A16" s="207"/>
      <c r="B16" s="802"/>
      <c r="C16" s="802"/>
      <c r="D16" s="204"/>
      <c r="E16" s="802"/>
      <c r="F16" s="802"/>
      <c r="G16" s="803"/>
    </row>
  </sheetData>
  <sheetProtection selectLockedCells="1"/>
  <mergeCells count="27">
    <mergeCell ref="A6:G6"/>
    <mergeCell ref="D1:G1"/>
    <mergeCell ref="D2:G2"/>
    <mergeCell ref="D3:G3"/>
    <mergeCell ref="D4:G4"/>
    <mergeCell ref="D5:G5"/>
    <mergeCell ref="A1:B2"/>
    <mergeCell ref="B7:C7"/>
    <mergeCell ref="E7:G7"/>
    <mergeCell ref="A8:A9"/>
    <mergeCell ref="B8:C9"/>
    <mergeCell ref="D8:D9"/>
    <mergeCell ref="E8:G9"/>
    <mergeCell ref="B10:C10"/>
    <mergeCell ref="E10:G10"/>
    <mergeCell ref="B11:C11"/>
    <mergeCell ref="E11:G11"/>
    <mergeCell ref="B12:C12"/>
    <mergeCell ref="E12:G12"/>
    <mergeCell ref="B16:C16"/>
    <mergeCell ref="E16:G16"/>
    <mergeCell ref="B13:C13"/>
    <mergeCell ref="E13:G13"/>
    <mergeCell ref="B14:C14"/>
    <mergeCell ref="E14:G14"/>
    <mergeCell ref="B15:C15"/>
    <mergeCell ref="E15:G15"/>
  </mergeCells>
  <printOptions horizontalCentered="1"/>
  <pageMargins left="0.25" right="0.25" top="0.75" bottom="0.75" header="0.3" footer="0.3"/>
  <pageSetup scale="75" orientation="landscape" r:id="rId1"/>
  <headerFooter scaleWithDoc="0" alignWithMargins="0">
    <oddFooter>&amp;LLast Updated: 02/01/2019&amp;CVs. 2020-1&amp;RBudget Form 5A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67"/>
  <sheetViews>
    <sheetView showGridLines="0" showZeros="0" topLeftCell="A19" zoomScaleNormal="100" workbookViewId="0">
      <selection activeCell="B37" sqref="B37:C40"/>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636">
        <f>'FORM 1 REVENUE SUMMARY'!D1</f>
        <v>0</v>
      </c>
      <c r="E1" s="637"/>
      <c r="F1" s="637"/>
      <c r="G1" s="638"/>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274"/>
      <c r="B5" s="272"/>
      <c r="C5" s="82" t="s">
        <v>6</v>
      </c>
      <c r="D5" s="771" t="str">
        <f>'FORM 1 REVENUE SUMMARY'!D5</f>
        <v>ADS-23-XXXX</v>
      </c>
      <c r="E5" s="771"/>
      <c r="F5" s="771"/>
      <c r="G5" s="772"/>
    </row>
    <row r="6" spans="1:8" ht="17.100000000000001" customHeight="1" thickTop="1" thickBot="1" x14ac:dyDescent="0.3">
      <c r="A6" s="79"/>
      <c r="B6" s="265"/>
      <c r="C6" s="266" t="s">
        <v>2</v>
      </c>
      <c r="D6" s="765" t="s">
        <v>215</v>
      </c>
      <c r="E6" s="765"/>
      <c r="F6" s="765"/>
      <c r="G6" s="766"/>
    </row>
    <row r="7" spans="1:8" ht="17.100000000000001" customHeight="1" thickTop="1" thickBot="1" x14ac:dyDescent="0.35">
      <c r="A7" s="729" t="s">
        <v>267</v>
      </c>
      <c r="B7" s="730"/>
      <c r="C7" s="730"/>
      <c r="D7" s="730"/>
      <c r="E7" s="730"/>
      <c r="F7" s="730"/>
      <c r="G7" s="731"/>
    </row>
    <row r="8" spans="1:8" s="72" customFormat="1" ht="12.75" customHeight="1" thickTop="1" thickBot="1" x14ac:dyDescent="0.25">
      <c r="A8" s="218" t="s">
        <v>9</v>
      </c>
      <c r="B8" s="783" t="s">
        <v>10</v>
      </c>
      <c r="C8" s="781"/>
      <c r="D8" s="219" t="s">
        <v>11</v>
      </c>
      <c r="E8" s="779" t="s">
        <v>12</v>
      </c>
      <c r="F8" s="780"/>
      <c r="G8" s="781"/>
    </row>
    <row r="9" spans="1:8" ht="16.5" customHeight="1" x14ac:dyDescent="0.25">
      <c r="A9" s="81"/>
      <c r="B9" s="773" t="s">
        <v>268</v>
      </c>
      <c r="C9" s="775"/>
      <c r="D9" s="128" t="s">
        <v>269</v>
      </c>
      <c r="E9" s="773" t="s">
        <v>270</v>
      </c>
      <c r="F9" s="774"/>
      <c r="G9" s="775"/>
      <c r="H9" s="129"/>
    </row>
    <row r="10" spans="1:8" ht="15.75" customHeight="1" thickBot="1" x14ac:dyDescent="0.3">
      <c r="A10" s="81"/>
      <c r="B10" s="787"/>
      <c r="C10" s="788"/>
      <c r="D10" s="130" t="s">
        <v>271</v>
      </c>
      <c r="E10" s="776" t="s">
        <v>272</v>
      </c>
      <c r="F10" s="777"/>
      <c r="G10" s="778"/>
    </row>
    <row r="11" spans="1:8" x14ac:dyDescent="0.25">
      <c r="A11" s="784">
        <v>8</v>
      </c>
      <c r="B11" s="759" t="s">
        <v>273</v>
      </c>
      <c r="C11" s="759"/>
      <c r="D11" s="782"/>
      <c r="E11" s="761"/>
      <c r="F11" s="761"/>
      <c r="G11" s="762"/>
    </row>
    <row r="12" spans="1:8" x14ac:dyDescent="0.25">
      <c r="A12" s="751"/>
      <c r="B12" s="760"/>
      <c r="C12" s="760"/>
      <c r="D12" s="753"/>
      <c r="E12" s="763"/>
      <c r="F12" s="763"/>
      <c r="G12" s="764"/>
    </row>
    <row r="13" spans="1:8" x14ac:dyDescent="0.25">
      <c r="A13" s="750">
        <v>9</v>
      </c>
      <c r="B13" s="760" t="s">
        <v>274</v>
      </c>
      <c r="C13" s="760"/>
      <c r="D13" s="753"/>
      <c r="E13" s="763"/>
      <c r="F13" s="763"/>
      <c r="G13" s="764"/>
    </row>
    <row r="14" spans="1:8" x14ac:dyDescent="0.25">
      <c r="A14" s="751"/>
      <c r="B14" s="760"/>
      <c r="C14" s="760"/>
      <c r="D14" s="753"/>
      <c r="E14" s="763"/>
      <c r="F14" s="763"/>
      <c r="G14" s="764"/>
    </row>
    <row r="15" spans="1:8" x14ac:dyDescent="0.25">
      <c r="A15" s="750">
        <v>11</v>
      </c>
      <c r="B15" s="755" t="s">
        <v>275</v>
      </c>
      <c r="C15" s="755"/>
      <c r="D15" s="753"/>
      <c r="E15" s="763"/>
      <c r="F15" s="763"/>
      <c r="G15" s="764"/>
    </row>
    <row r="16" spans="1:8" x14ac:dyDescent="0.25">
      <c r="A16" s="751"/>
      <c r="B16" s="755"/>
      <c r="C16" s="755"/>
      <c r="D16" s="753"/>
      <c r="E16" s="763"/>
      <c r="F16" s="763"/>
      <c r="G16" s="764"/>
    </row>
    <row r="17" spans="1:7" x14ac:dyDescent="0.25">
      <c r="A17" s="750">
        <v>12</v>
      </c>
      <c r="B17" s="755" t="s">
        <v>143</v>
      </c>
      <c r="C17" s="755"/>
      <c r="D17" s="753"/>
      <c r="E17" s="763"/>
      <c r="F17" s="763"/>
      <c r="G17" s="764"/>
    </row>
    <row r="18" spans="1:7" x14ac:dyDescent="0.25">
      <c r="A18" s="751"/>
      <c r="B18" s="755"/>
      <c r="C18" s="755"/>
      <c r="D18" s="753"/>
      <c r="E18" s="763"/>
      <c r="F18" s="763"/>
      <c r="G18" s="764"/>
    </row>
    <row r="19" spans="1:7" x14ac:dyDescent="0.25">
      <c r="A19" s="750">
        <v>13</v>
      </c>
      <c r="B19" s="755" t="s">
        <v>276</v>
      </c>
      <c r="C19" s="755"/>
      <c r="D19" s="753"/>
      <c r="E19" s="763"/>
      <c r="F19" s="763"/>
      <c r="G19" s="764"/>
    </row>
    <row r="20" spans="1:7" x14ac:dyDescent="0.25">
      <c r="A20" s="751"/>
      <c r="B20" s="755"/>
      <c r="C20" s="755"/>
      <c r="D20" s="753"/>
      <c r="E20" s="763"/>
      <c r="F20" s="763"/>
      <c r="G20" s="764"/>
    </row>
    <row r="21" spans="1:7" x14ac:dyDescent="0.25">
      <c r="A21" s="750">
        <v>14</v>
      </c>
      <c r="B21" s="755" t="s">
        <v>145</v>
      </c>
      <c r="C21" s="755"/>
      <c r="D21" s="753"/>
      <c r="E21" s="763"/>
      <c r="F21" s="763"/>
      <c r="G21" s="764"/>
    </row>
    <row r="22" spans="1:7" x14ac:dyDescent="0.25">
      <c r="A22" s="751"/>
      <c r="B22" s="755"/>
      <c r="C22" s="755"/>
      <c r="D22" s="753"/>
      <c r="E22" s="763"/>
      <c r="F22" s="763"/>
      <c r="G22" s="764"/>
    </row>
    <row r="23" spans="1:7" x14ac:dyDescent="0.25">
      <c r="A23" s="750">
        <v>15</v>
      </c>
      <c r="B23" s="755" t="s">
        <v>146</v>
      </c>
      <c r="C23" s="755"/>
      <c r="D23" s="753"/>
      <c r="E23" s="763"/>
      <c r="F23" s="763"/>
      <c r="G23" s="764"/>
    </row>
    <row r="24" spans="1:7" x14ac:dyDescent="0.25">
      <c r="A24" s="751"/>
      <c r="B24" s="755"/>
      <c r="C24" s="755"/>
      <c r="D24" s="753"/>
      <c r="E24" s="763"/>
      <c r="F24" s="763"/>
      <c r="G24" s="764"/>
    </row>
    <row r="25" spans="1:7" x14ac:dyDescent="0.25">
      <c r="A25" s="750">
        <v>16</v>
      </c>
      <c r="B25" s="755" t="s">
        <v>147</v>
      </c>
      <c r="C25" s="755"/>
      <c r="D25" s="753"/>
      <c r="E25" s="763"/>
      <c r="F25" s="763"/>
      <c r="G25" s="764"/>
    </row>
    <row r="26" spans="1:7" x14ac:dyDescent="0.25">
      <c r="A26" s="751"/>
      <c r="B26" s="755"/>
      <c r="C26" s="755"/>
      <c r="D26" s="753"/>
      <c r="E26" s="763"/>
      <c r="F26" s="763"/>
      <c r="G26" s="764"/>
    </row>
    <row r="27" spans="1:7" x14ac:dyDescent="0.25">
      <c r="A27" s="750">
        <v>17</v>
      </c>
      <c r="B27" s="755" t="s">
        <v>148</v>
      </c>
      <c r="C27" s="755"/>
      <c r="D27" s="753"/>
      <c r="E27" s="763"/>
      <c r="F27" s="763"/>
      <c r="G27" s="764"/>
    </row>
    <row r="28" spans="1:7" x14ac:dyDescent="0.25">
      <c r="A28" s="751"/>
      <c r="B28" s="755"/>
      <c r="C28" s="755"/>
      <c r="D28" s="753"/>
      <c r="E28" s="763"/>
      <c r="F28" s="763"/>
      <c r="G28" s="764"/>
    </row>
    <row r="29" spans="1:7" x14ac:dyDescent="0.25">
      <c r="A29" s="750">
        <v>18</v>
      </c>
      <c r="B29" s="755" t="s">
        <v>149</v>
      </c>
      <c r="C29" s="755"/>
      <c r="D29" s="753"/>
      <c r="E29" s="763"/>
      <c r="F29" s="763"/>
      <c r="G29" s="764"/>
    </row>
    <row r="30" spans="1:7" x14ac:dyDescent="0.25">
      <c r="A30" s="751"/>
      <c r="B30" s="755"/>
      <c r="C30" s="755"/>
      <c r="D30" s="753"/>
      <c r="E30" s="763"/>
      <c r="F30" s="763"/>
      <c r="G30" s="764"/>
    </row>
    <row r="31" spans="1:7" x14ac:dyDescent="0.25">
      <c r="A31" s="750">
        <v>19</v>
      </c>
      <c r="B31" s="755" t="s">
        <v>150</v>
      </c>
      <c r="C31" s="755"/>
      <c r="D31" s="753"/>
      <c r="E31" s="763"/>
      <c r="F31" s="763"/>
      <c r="G31" s="764"/>
    </row>
    <row r="32" spans="1:7" x14ac:dyDescent="0.25">
      <c r="A32" s="751"/>
      <c r="B32" s="755"/>
      <c r="C32" s="755"/>
      <c r="D32" s="753"/>
      <c r="E32" s="763"/>
      <c r="F32" s="763"/>
      <c r="G32" s="764"/>
    </row>
    <row r="33" spans="1:7" x14ac:dyDescent="0.25">
      <c r="A33" s="750">
        <v>20</v>
      </c>
      <c r="B33" s="755" t="s">
        <v>277</v>
      </c>
      <c r="C33" s="755"/>
      <c r="D33" s="753"/>
      <c r="E33" s="763"/>
      <c r="F33" s="763"/>
      <c r="G33" s="764"/>
    </row>
    <row r="34" spans="1:7" x14ac:dyDescent="0.25">
      <c r="A34" s="751"/>
      <c r="B34" s="755"/>
      <c r="C34" s="755"/>
      <c r="D34" s="753"/>
      <c r="E34" s="763"/>
      <c r="F34" s="763"/>
      <c r="G34" s="764"/>
    </row>
    <row r="35" spans="1:7" x14ac:dyDescent="0.25">
      <c r="A35" s="750">
        <v>21</v>
      </c>
      <c r="B35" s="755" t="s">
        <v>152</v>
      </c>
      <c r="C35" s="755"/>
      <c r="D35" s="753"/>
      <c r="E35" s="763"/>
      <c r="F35" s="763"/>
      <c r="G35" s="764"/>
    </row>
    <row r="36" spans="1:7" x14ac:dyDescent="0.25">
      <c r="A36" s="751"/>
      <c r="B36" s="755"/>
      <c r="C36" s="755"/>
      <c r="D36" s="753"/>
      <c r="E36" s="763"/>
      <c r="F36" s="763"/>
      <c r="G36" s="764"/>
    </row>
    <row r="37" spans="1:7" x14ac:dyDescent="0.25">
      <c r="A37" s="750">
        <v>22</v>
      </c>
      <c r="B37" s="756" t="s">
        <v>428</v>
      </c>
      <c r="C37" s="756"/>
      <c r="D37" s="753"/>
      <c r="E37" s="763"/>
      <c r="F37" s="763"/>
      <c r="G37" s="764"/>
    </row>
    <row r="38" spans="1:7" x14ac:dyDescent="0.25">
      <c r="A38" s="751"/>
      <c r="B38" s="756"/>
      <c r="C38" s="756"/>
      <c r="D38" s="753"/>
      <c r="E38" s="763"/>
      <c r="F38" s="763"/>
      <c r="G38" s="764"/>
    </row>
    <row r="39" spans="1:7" x14ac:dyDescent="0.25">
      <c r="A39" s="750">
        <v>23</v>
      </c>
      <c r="B39" s="756" t="s">
        <v>429</v>
      </c>
      <c r="C39" s="756"/>
      <c r="D39" s="753"/>
      <c r="E39" s="763"/>
      <c r="F39" s="763"/>
      <c r="G39" s="764"/>
    </row>
    <row r="40" spans="1:7" x14ac:dyDescent="0.25">
      <c r="A40" s="751"/>
      <c r="B40" s="756"/>
      <c r="C40" s="756"/>
      <c r="D40" s="753"/>
      <c r="E40" s="763"/>
      <c r="F40" s="763"/>
      <c r="G40" s="764"/>
    </row>
    <row r="41" spans="1:7" x14ac:dyDescent="0.25">
      <c r="A41" s="750">
        <v>25</v>
      </c>
      <c r="B41" s="755" t="s">
        <v>278</v>
      </c>
      <c r="C41" s="755"/>
      <c r="D41" s="753"/>
      <c r="E41" s="763"/>
      <c r="F41" s="763"/>
      <c r="G41" s="764"/>
    </row>
    <row r="42" spans="1:7" x14ac:dyDescent="0.25">
      <c r="A42" s="751"/>
      <c r="B42" s="755"/>
      <c r="C42" s="755"/>
      <c r="D42" s="753"/>
      <c r="E42" s="763"/>
      <c r="F42" s="763"/>
      <c r="G42" s="764"/>
    </row>
    <row r="43" spans="1:7" x14ac:dyDescent="0.25">
      <c r="A43" s="750">
        <v>26</v>
      </c>
      <c r="B43" s="755" t="s">
        <v>157</v>
      </c>
      <c r="C43" s="755"/>
      <c r="D43" s="753"/>
      <c r="E43" s="763"/>
      <c r="F43" s="763"/>
      <c r="G43" s="764"/>
    </row>
    <row r="44" spans="1:7" x14ac:dyDescent="0.25">
      <c r="A44" s="751"/>
      <c r="B44" s="755"/>
      <c r="C44" s="755"/>
      <c r="D44" s="753"/>
      <c r="E44" s="763"/>
      <c r="F44" s="763"/>
      <c r="G44" s="764"/>
    </row>
    <row r="45" spans="1:7" x14ac:dyDescent="0.25">
      <c r="A45" s="750">
        <v>27</v>
      </c>
      <c r="B45" s="755" t="s">
        <v>158</v>
      </c>
      <c r="C45" s="755"/>
      <c r="D45" s="753"/>
      <c r="E45" s="763"/>
      <c r="F45" s="763"/>
      <c r="G45" s="764"/>
    </row>
    <row r="46" spans="1:7" x14ac:dyDescent="0.25">
      <c r="A46" s="751"/>
      <c r="B46" s="755"/>
      <c r="C46" s="755"/>
      <c r="D46" s="753"/>
      <c r="E46" s="763"/>
      <c r="F46" s="763"/>
      <c r="G46" s="764"/>
    </row>
    <row r="47" spans="1:7" x14ac:dyDescent="0.25">
      <c r="A47" s="750">
        <v>30</v>
      </c>
      <c r="B47" s="756" t="s">
        <v>160</v>
      </c>
      <c r="C47" s="756"/>
      <c r="D47" s="753"/>
      <c r="E47" s="763"/>
      <c r="F47" s="763"/>
      <c r="G47" s="764"/>
    </row>
    <row r="48" spans="1:7" x14ac:dyDescent="0.25">
      <c r="A48" s="751"/>
      <c r="B48" s="756"/>
      <c r="C48" s="756"/>
      <c r="D48" s="753"/>
      <c r="E48" s="763"/>
      <c r="F48" s="763"/>
      <c r="G48" s="764"/>
    </row>
    <row r="49" spans="1:7" x14ac:dyDescent="0.25">
      <c r="A49" s="750">
        <v>31</v>
      </c>
      <c r="B49" s="756" t="s">
        <v>279</v>
      </c>
      <c r="C49" s="756"/>
      <c r="D49" s="753"/>
      <c r="E49" s="763"/>
      <c r="F49" s="763"/>
      <c r="G49" s="764"/>
    </row>
    <row r="50" spans="1:7" ht="13.8" thickBot="1" x14ac:dyDescent="0.3">
      <c r="A50" s="752"/>
      <c r="B50" s="757"/>
      <c r="C50" s="757"/>
      <c r="D50" s="754"/>
      <c r="E50" s="785"/>
      <c r="F50" s="785"/>
      <c r="G50" s="786"/>
    </row>
    <row r="51" spans="1:7" x14ac:dyDescent="0.25">
      <c r="B51" s="758"/>
      <c r="C51" s="758"/>
      <c r="D51" s="456"/>
      <c r="E51" s="456"/>
      <c r="F51" s="758"/>
      <c r="G51" s="758"/>
    </row>
    <row r="52" spans="1:7" x14ac:dyDescent="0.25">
      <c r="B52" s="758"/>
      <c r="C52" s="758"/>
      <c r="D52" s="758"/>
      <c r="E52" s="758"/>
      <c r="F52" s="758"/>
      <c r="G52" s="758"/>
    </row>
    <row r="53" spans="1:7" x14ac:dyDescent="0.25">
      <c r="B53" s="758"/>
      <c r="C53" s="758"/>
      <c r="D53" s="758"/>
      <c r="E53" s="758"/>
      <c r="F53" s="758"/>
      <c r="G53" s="758"/>
    </row>
    <row r="54" spans="1:7" x14ac:dyDescent="0.25">
      <c r="B54" s="758"/>
      <c r="C54" s="758"/>
      <c r="D54" s="758"/>
      <c r="E54" s="758"/>
      <c r="F54" s="758"/>
      <c r="G54" s="758"/>
    </row>
    <row r="55" spans="1:7" x14ac:dyDescent="0.25">
      <c r="B55" s="758"/>
      <c r="C55" s="758"/>
      <c r="D55" s="758"/>
      <c r="E55" s="758"/>
      <c r="F55" s="758"/>
      <c r="G55" s="758"/>
    </row>
    <row r="56" spans="1:7" x14ac:dyDescent="0.25">
      <c r="B56" s="758"/>
      <c r="C56" s="758"/>
      <c r="D56" s="758"/>
      <c r="E56" s="758"/>
      <c r="F56" s="758"/>
      <c r="G56" s="758"/>
    </row>
    <row r="57" spans="1:7" x14ac:dyDescent="0.25">
      <c r="B57" s="758"/>
      <c r="C57" s="758"/>
      <c r="D57" s="758"/>
      <c r="E57" s="758"/>
      <c r="F57" s="758"/>
      <c r="G57" s="758"/>
    </row>
    <row r="58" spans="1:7" x14ac:dyDescent="0.25">
      <c r="B58" s="758"/>
      <c r="C58" s="758"/>
      <c r="D58" s="758"/>
      <c r="E58" s="758"/>
      <c r="F58" s="758"/>
      <c r="G58" s="758"/>
    </row>
    <row r="59" spans="1:7" x14ac:dyDescent="0.25">
      <c r="B59" s="758"/>
      <c r="C59" s="758"/>
      <c r="D59" s="758"/>
      <c r="E59" s="758"/>
      <c r="F59" s="758"/>
      <c r="G59" s="758"/>
    </row>
    <row r="60" spans="1:7" x14ac:dyDescent="0.25">
      <c r="B60" s="758"/>
      <c r="C60" s="758"/>
      <c r="D60" s="758"/>
      <c r="E60" s="758"/>
      <c r="F60" s="758"/>
      <c r="G60" s="758"/>
    </row>
    <row r="61" spans="1:7" x14ac:dyDescent="0.25">
      <c r="B61" s="758"/>
      <c r="C61" s="758"/>
      <c r="D61" s="758"/>
      <c r="E61" s="758"/>
      <c r="F61" s="758"/>
      <c r="G61" s="758"/>
    </row>
    <row r="62" spans="1:7" x14ac:dyDescent="0.25">
      <c r="B62" s="758"/>
      <c r="C62" s="758"/>
      <c r="D62" s="758"/>
      <c r="E62" s="758"/>
      <c r="F62" s="758"/>
      <c r="G62" s="758"/>
    </row>
    <row r="63" spans="1:7" x14ac:dyDescent="0.25">
      <c r="B63" s="758"/>
      <c r="C63" s="758"/>
      <c r="D63" s="758"/>
      <c r="E63" s="758"/>
      <c r="F63" s="758"/>
      <c r="G63" s="758"/>
    </row>
    <row r="64" spans="1:7" x14ac:dyDescent="0.25">
      <c r="B64" s="758"/>
      <c r="C64" s="758"/>
      <c r="D64" s="758"/>
      <c r="E64" s="758"/>
      <c r="F64" s="758"/>
      <c r="G64" s="758"/>
    </row>
    <row r="65" spans="2:7" x14ac:dyDescent="0.25">
      <c r="B65" s="758"/>
      <c r="C65" s="758"/>
      <c r="D65" s="758"/>
      <c r="E65" s="758"/>
      <c r="F65" s="758"/>
      <c r="G65" s="758"/>
    </row>
    <row r="67" spans="2:7" x14ac:dyDescent="0.25">
      <c r="F67" s="635"/>
      <c r="G67" s="635"/>
    </row>
  </sheetData>
  <sheetProtection selectLockedCells="1"/>
  <mergeCells count="124">
    <mergeCell ref="A1:B2"/>
    <mergeCell ref="D1:G1"/>
    <mergeCell ref="D2:G2"/>
    <mergeCell ref="D3:G3"/>
    <mergeCell ref="D4:G4"/>
    <mergeCell ref="D5:G5"/>
    <mergeCell ref="A11:A12"/>
    <mergeCell ref="B11:C12"/>
    <mergeCell ref="D11:D12"/>
    <mergeCell ref="E11:G12"/>
    <mergeCell ref="A13:A14"/>
    <mergeCell ref="B13:C14"/>
    <mergeCell ref="D13:D14"/>
    <mergeCell ref="E13:G14"/>
    <mergeCell ref="D6:G6"/>
    <mergeCell ref="A7:G7"/>
    <mergeCell ref="B8:C8"/>
    <mergeCell ref="E8:G8"/>
    <mergeCell ref="B9:C10"/>
    <mergeCell ref="E9:G9"/>
    <mergeCell ref="E10:G10"/>
    <mergeCell ref="A19:A20"/>
    <mergeCell ref="B19:C20"/>
    <mergeCell ref="D19:D20"/>
    <mergeCell ref="E19:G20"/>
    <mergeCell ref="A21:A22"/>
    <mergeCell ref="B21:C22"/>
    <mergeCell ref="D21:D22"/>
    <mergeCell ref="E21:G22"/>
    <mergeCell ref="A15:A16"/>
    <mergeCell ref="B15:C16"/>
    <mergeCell ref="D15:D16"/>
    <mergeCell ref="E15:G16"/>
    <mergeCell ref="A17:A18"/>
    <mergeCell ref="B17:C18"/>
    <mergeCell ref="D17:D18"/>
    <mergeCell ref="E17:G18"/>
    <mergeCell ref="A27:A28"/>
    <mergeCell ref="B27:C28"/>
    <mergeCell ref="D27:D28"/>
    <mergeCell ref="E27:G28"/>
    <mergeCell ref="A29:A30"/>
    <mergeCell ref="B29:C30"/>
    <mergeCell ref="D29:D30"/>
    <mergeCell ref="E29:G30"/>
    <mergeCell ref="A23:A24"/>
    <mergeCell ref="B23:C24"/>
    <mergeCell ref="D23:D24"/>
    <mergeCell ref="E23:G24"/>
    <mergeCell ref="A25:A26"/>
    <mergeCell ref="B25:C26"/>
    <mergeCell ref="D25:D26"/>
    <mergeCell ref="E25:G26"/>
    <mergeCell ref="A35:A36"/>
    <mergeCell ref="B35:C36"/>
    <mergeCell ref="D35:D36"/>
    <mergeCell ref="E35:G36"/>
    <mergeCell ref="A37:A38"/>
    <mergeCell ref="B37:C38"/>
    <mergeCell ref="D37:D38"/>
    <mergeCell ref="E37:G38"/>
    <mergeCell ref="A31:A32"/>
    <mergeCell ref="B31:C32"/>
    <mergeCell ref="D31:D32"/>
    <mergeCell ref="E31:G32"/>
    <mergeCell ref="A33:A34"/>
    <mergeCell ref="B33:C34"/>
    <mergeCell ref="D33:D34"/>
    <mergeCell ref="E33:G34"/>
    <mergeCell ref="A43:A44"/>
    <mergeCell ref="B43:C44"/>
    <mergeCell ref="D43:D44"/>
    <mergeCell ref="E43:G44"/>
    <mergeCell ref="A45:A46"/>
    <mergeCell ref="B45:C46"/>
    <mergeCell ref="D45:D46"/>
    <mergeCell ref="E45:G46"/>
    <mergeCell ref="A39:A40"/>
    <mergeCell ref="B39:C40"/>
    <mergeCell ref="D39:D40"/>
    <mergeCell ref="E39:G40"/>
    <mergeCell ref="A41:A42"/>
    <mergeCell ref="B41:C42"/>
    <mergeCell ref="D41:D42"/>
    <mergeCell ref="E41:G42"/>
    <mergeCell ref="B51:C51"/>
    <mergeCell ref="F51:G51"/>
    <mergeCell ref="B52:C52"/>
    <mergeCell ref="D52:G52"/>
    <mergeCell ref="B53:C53"/>
    <mergeCell ref="D53:G53"/>
    <mergeCell ref="A47:A48"/>
    <mergeCell ref="B47:C48"/>
    <mergeCell ref="D47:D48"/>
    <mergeCell ref="E47:G48"/>
    <mergeCell ref="A49:A50"/>
    <mergeCell ref="B49:C50"/>
    <mergeCell ref="D49:D50"/>
    <mergeCell ref="E49:G50"/>
    <mergeCell ref="B57:C57"/>
    <mergeCell ref="D57:G57"/>
    <mergeCell ref="B58:C58"/>
    <mergeCell ref="D58:G58"/>
    <mergeCell ref="B59:C59"/>
    <mergeCell ref="D59:G59"/>
    <mergeCell ref="B54:C54"/>
    <mergeCell ref="D54:G54"/>
    <mergeCell ref="B55:C55"/>
    <mergeCell ref="D55:G55"/>
    <mergeCell ref="B56:C56"/>
    <mergeCell ref="D56:G56"/>
    <mergeCell ref="F67:G67"/>
    <mergeCell ref="B63:C63"/>
    <mergeCell ref="D63:G63"/>
    <mergeCell ref="B64:C64"/>
    <mergeCell ref="D64:G64"/>
    <mergeCell ref="B65:C65"/>
    <mergeCell ref="D65:G65"/>
    <mergeCell ref="B60:C60"/>
    <mergeCell ref="D60:G60"/>
    <mergeCell ref="B61:C61"/>
    <mergeCell ref="D61:G61"/>
    <mergeCell ref="B62:C62"/>
    <mergeCell ref="D62:G62"/>
  </mergeCells>
  <printOptions horizontalCentered="1"/>
  <pageMargins left="0.25" right="0.25" top="0.75" bottom="0.75" header="0.3" footer="0.3"/>
  <pageSetup scale="75" orientation="landscape" r:id="rId1"/>
  <headerFooter scaleWithDoc="0" alignWithMargins="0">
    <oddFooter>&amp;LLast Updated: 02/01/2019&amp;CVs. 2020-1&amp;RBudget Form 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6"/>
  <sheetViews>
    <sheetView showGridLines="0" showZeros="0" zoomScaleNormal="100" workbookViewId="0">
      <selection activeCell="D1" sqref="D1:G1"/>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791">
        <f>'FORM 1 REVENUE SUMMARY'!D1</f>
        <v>0</v>
      </c>
      <c r="E1" s="791"/>
      <c r="F1" s="791"/>
      <c r="G1" s="792"/>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95"/>
      <c r="B5" s="272"/>
      <c r="C5" s="82" t="s">
        <v>6</v>
      </c>
      <c r="D5" s="771" t="str">
        <f>'FORM 1 REVENUE SUMMARY'!D5</f>
        <v>ADS-23-XXXX</v>
      </c>
      <c r="E5" s="771"/>
      <c r="F5" s="771"/>
      <c r="G5" s="772"/>
    </row>
    <row r="6" spans="1:8" ht="16.5" customHeight="1" thickTop="1" thickBot="1" x14ac:dyDescent="0.35">
      <c r="A6" s="729" t="s">
        <v>280</v>
      </c>
      <c r="B6" s="730"/>
      <c r="C6" s="730"/>
      <c r="D6" s="730"/>
      <c r="E6" s="730"/>
      <c r="F6" s="730"/>
      <c r="G6" s="731"/>
    </row>
    <row r="7" spans="1:8" s="72" customFormat="1" ht="12.75" customHeight="1" thickTop="1" thickBot="1" x14ac:dyDescent="0.25">
      <c r="A7" s="220" t="s">
        <v>9</v>
      </c>
      <c r="B7" s="783" t="s">
        <v>10</v>
      </c>
      <c r="C7" s="781"/>
      <c r="D7" s="219" t="s">
        <v>11</v>
      </c>
      <c r="E7" s="779" t="s">
        <v>12</v>
      </c>
      <c r="F7" s="780"/>
      <c r="G7" s="781"/>
    </row>
    <row r="8" spans="1:8" ht="16.5" customHeight="1" x14ac:dyDescent="0.25">
      <c r="A8" s="789"/>
      <c r="B8" s="773" t="s">
        <v>268</v>
      </c>
      <c r="C8" s="775"/>
      <c r="D8" s="795" t="s">
        <v>269</v>
      </c>
      <c r="E8" s="773" t="s">
        <v>270</v>
      </c>
      <c r="F8" s="774"/>
      <c r="G8" s="775"/>
      <c r="H8" s="129"/>
    </row>
    <row r="9" spans="1:8" ht="15.75" customHeight="1" thickBot="1" x14ac:dyDescent="0.3">
      <c r="A9" s="790"/>
      <c r="B9" s="793"/>
      <c r="C9" s="794"/>
      <c r="D9" s="796"/>
      <c r="E9" s="793"/>
      <c r="F9" s="797"/>
      <c r="G9" s="794"/>
    </row>
    <row r="10" spans="1:8" ht="51" customHeight="1" x14ac:dyDescent="0.25">
      <c r="A10" s="205"/>
      <c r="B10" s="798"/>
      <c r="C10" s="798"/>
      <c r="D10" s="202"/>
      <c r="E10" s="798"/>
      <c r="F10" s="798"/>
      <c r="G10" s="799"/>
    </row>
    <row r="11" spans="1:8" ht="51" customHeight="1" x14ac:dyDescent="0.25">
      <c r="A11" s="206"/>
      <c r="B11" s="800"/>
      <c r="C11" s="800"/>
      <c r="D11" s="203"/>
      <c r="E11" s="800"/>
      <c r="F11" s="800"/>
      <c r="G11" s="801"/>
    </row>
    <row r="12" spans="1:8" ht="51" customHeight="1" x14ac:dyDescent="0.25">
      <c r="A12" s="206"/>
      <c r="B12" s="800"/>
      <c r="C12" s="800"/>
      <c r="D12" s="203"/>
      <c r="E12" s="800"/>
      <c r="F12" s="800"/>
      <c r="G12" s="801"/>
    </row>
    <row r="13" spans="1:8" ht="51" customHeight="1" x14ac:dyDescent="0.25">
      <c r="A13" s="206"/>
      <c r="B13" s="800"/>
      <c r="C13" s="800"/>
      <c r="D13" s="203"/>
      <c r="E13" s="800"/>
      <c r="F13" s="800"/>
      <c r="G13" s="801"/>
    </row>
    <row r="14" spans="1:8" ht="51" customHeight="1" x14ac:dyDescent="0.25">
      <c r="A14" s="206"/>
      <c r="B14" s="800"/>
      <c r="C14" s="800"/>
      <c r="D14" s="203"/>
      <c r="E14" s="800"/>
      <c r="F14" s="800"/>
      <c r="G14" s="801"/>
    </row>
    <row r="15" spans="1:8" ht="51" customHeight="1" x14ac:dyDescent="0.25">
      <c r="A15" s="206"/>
      <c r="B15" s="800"/>
      <c r="C15" s="800"/>
      <c r="D15" s="203"/>
      <c r="E15" s="800"/>
      <c r="F15" s="800"/>
      <c r="G15" s="801"/>
    </row>
    <row r="16" spans="1:8" ht="51" customHeight="1" thickBot="1" x14ac:dyDescent="0.3">
      <c r="A16" s="207"/>
      <c r="B16" s="802"/>
      <c r="C16" s="802"/>
      <c r="D16" s="204"/>
      <c r="E16" s="802"/>
      <c r="F16" s="802"/>
      <c r="G16" s="803"/>
    </row>
  </sheetData>
  <sheetProtection selectLockedCells="1"/>
  <mergeCells count="27">
    <mergeCell ref="D5:G5"/>
    <mergeCell ref="A1:B2"/>
    <mergeCell ref="D1:G1"/>
    <mergeCell ref="D2:G2"/>
    <mergeCell ref="D3:G3"/>
    <mergeCell ref="D4:G4"/>
    <mergeCell ref="A6:G6"/>
    <mergeCell ref="B7:C7"/>
    <mergeCell ref="E7:G7"/>
    <mergeCell ref="A8:A9"/>
    <mergeCell ref="B8:C9"/>
    <mergeCell ref="D8:D9"/>
    <mergeCell ref="E8:G9"/>
    <mergeCell ref="B10:C10"/>
    <mergeCell ref="E10:G10"/>
    <mergeCell ref="B11:C11"/>
    <mergeCell ref="E11:G11"/>
    <mergeCell ref="B12:C12"/>
    <mergeCell ref="E12:G12"/>
    <mergeCell ref="B16:C16"/>
    <mergeCell ref="E16:G16"/>
    <mergeCell ref="B13:C13"/>
    <mergeCell ref="E13:G13"/>
    <mergeCell ref="B14:C14"/>
    <mergeCell ref="E14:G14"/>
    <mergeCell ref="B15:C15"/>
    <mergeCell ref="E15:G15"/>
  </mergeCells>
  <printOptions horizontalCentered="1"/>
  <pageMargins left="0.25" right="0.25" top="0.75" bottom="0.75" header="0.3" footer="0.3"/>
  <pageSetup scale="75" orientation="landscape" r:id="rId1"/>
  <headerFooter scaleWithDoc="0" alignWithMargins="0">
    <oddFooter>&amp;LLast Updated: 02/01/2019&amp;CVs. 2020-1&amp;RBudget Form 5A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B6AA-174E-4D40-BC1C-C7121FFE347E}">
  <sheetPr>
    <pageSetUpPr autoPageBreaks="0" fitToPage="1"/>
  </sheetPr>
  <dimension ref="A1:H51"/>
  <sheetViews>
    <sheetView showGridLines="0" showZeros="0" tabSelected="1" zoomScaleNormal="100" zoomScalePageLayoutView="73" workbookViewId="0">
      <selection activeCell="F1" sqref="F1:H1"/>
    </sheetView>
  </sheetViews>
  <sheetFormatPr defaultColWidth="9.109375" defaultRowHeight="13.2" x14ac:dyDescent="0.25"/>
  <cols>
    <col min="1" max="1" width="7.6640625" style="345" customWidth="1"/>
    <col min="2" max="2" width="42.5546875" style="313" customWidth="1"/>
    <col min="3" max="3" width="22.5546875" style="313" customWidth="1"/>
    <col min="4" max="8" width="17.6640625" style="313" customWidth="1"/>
    <col min="9" max="16384" width="9.109375" style="313"/>
  </cols>
  <sheetData>
    <row r="1" spans="1:8" s="310" customFormat="1" ht="16.95" customHeight="1" x14ac:dyDescent="0.25">
      <c r="A1" s="309"/>
      <c r="B1" s="607"/>
      <c r="C1" s="608"/>
      <c r="D1" s="571" t="s">
        <v>1</v>
      </c>
      <c r="E1" s="571"/>
      <c r="F1" s="572"/>
      <c r="G1" s="573"/>
      <c r="H1" s="574"/>
    </row>
    <row r="2" spans="1:8" s="310" customFormat="1" ht="16.95" customHeight="1" x14ac:dyDescent="0.25">
      <c r="A2" s="311"/>
      <c r="B2" s="602" t="s">
        <v>281</v>
      </c>
      <c r="C2" s="603"/>
      <c r="D2" s="571" t="s">
        <v>2</v>
      </c>
      <c r="E2" s="571"/>
      <c r="F2" s="572"/>
      <c r="G2" s="573"/>
      <c r="H2" s="574"/>
    </row>
    <row r="3" spans="1:8" s="310" customFormat="1" ht="16.95" customHeight="1" x14ac:dyDescent="0.25">
      <c r="A3" s="311"/>
      <c r="B3" s="597" t="s">
        <v>282</v>
      </c>
      <c r="C3" s="598"/>
      <c r="D3" s="571" t="s">
        <v>4</v>
      </c>
      <c r="E3" s="571"/>
      <c r="F3" s="599"/>
      <c r="G3" s="600"/>
      <c r="H3" s="601"/>
    </row>
    <row r="4" spans="1:8" s="310" customFormat="1" ht="16.95" customHeight="1" x14ac:dyDescent="0.25">
      <c r="A4" s="311"/>
      <c r="B4" s="602" t="s">
        <v>347</v>
      </c>
      <c r="C4" s="603"/>
      <c r="D4" s="571" t="s">
        <v>5</v>
      </c>
      <c r="E4" s="571"/>
      <c r="F4" s="604"/>
      <c r="G4" s="605"/>
      <c r="H4" s="606"/>
    </row>
    <row r="5" spans="1:8" s="310" customFormat="1" ht="16.95" customHeight="1" x14ac:dyDescent="0.25">
      <c r="A5" s="312"/>
      <c r="B5" s="569"/>
      <c r="C5" s="570"/>
      <c r="D5" s="571" t="s">
        <v>284</v>
      </c>
      <c r="E5" s="571"/>
      <c r="F5" s="572"/>
      <c r="G5" s="573"/>
      <c r="H5" s="574"/>
    </row>
    <row r="6" spans="1:8" s="310" customFormat="1" ht="17.100000000000001" customHeight="1" x14ac:dyDescent="0.25">
      <c r="A6" s="575"/>
      <c r="B6" s="576"/>
      <c r="C6" s="576"/>
      <c r="D6" s="576"/>
      <c r="E6" s="576"/>
      <c r="F6" s="576"/>
      <c r="G6" s="576"/>
      <c r="H6" s="577"/>
    </row>
    <row r="7" spans="1:8" ht="15.6" x14ac:dyDescent="0.3">
      <c r="A7" s="578" t="s">
        <v>348</v>
      </c>
      <c r="B7" s="579"/>
      <c r="C7" s="579"/>
      <c r="D7" s="579"/>
      <c r="E7" s="579"/>
      <c r="F7" s="579"/>
      <c r="G7" s="579"/>
      <c r="H7" s="580"/>
    </row>
    <row r="8" spans="1:8" s="316" customFormat="1" x14ac:dyDescent="0.25">
      <c r="A8" s="314" t="s">
        <v>9</v>
      </c>
      <c r="B8" s="315" t="s">
        <v>10</v>
      </c>
      <c r="C8" s="315" t="s">
        <v>11</v>
      </c>
      <c r="D8" s="315" t="s">
        <v>12</v>
      </c>
      <c r="E8" s="315" t="s">
        <v>13</v>
      </c>
      <c r="F8" s="315" t="s">
        <v>14</v>
      </c>
      <c r="G8" s="315" t="s">
        <v>15</v>
      </c>
      <c r="H8" s="315" t="s">
        <v>16</v>
      </c>
    </row>
    <row r="9" spans="1:8" ht="27" customHeight="1" x14ac:dyDescent="0.25">
      <c r="A9" s="317">
        <v>1</v>
      </c>
      <c r="B9" s="581" t="s">
        <v>18</v>
      </c>
      <c r="C9" s="318" t="s">
        <v>349</v>
      </c>
      <c r="D9" s="319" t="s">
        <v>350</v>
      </c>
      <c r="E9" s="319" t="s">
        <v>351</v>
      </c>
      <c r="F9" s="319" t="s">
        <v>351</v>
      </c>
      <c r="G9" s="319" t="s">
        <v>350</v>
      </c>
      <c r="H9" s="320" t="s">
        <v>352</v>
      </c>
    </row>
    <row r="10" spans="1:8" ht="27" customHeight="1" x14ac:dyDescent="0.25">
      <c r="A10" s="317">
        <v>2</v>
      </c>
      <c r="B10" s="581"/>
      <c r="C10" s="321" t="s">
        <v>353</v>
      </c>
      <c r="D10" s="319" t="s">
        <v>354</v>
      </c>
      <c r="E10" s="319" t="s">
        <v>354</v>
      </c>
      <c r="F10" s="319" t="s">
        <v>354</v>
      </c>
      <c r="G10" s="319" t="s">
        <v>354</v>
      </c>
      <c r="H10" s="320" t="s">
        <v>355</v>
      </c>
    </row>
    <row r="11" spans="1:8" ht="13.8" x14ac:dyDescent="0.25">
      <c r="A11" s="322">
        <v>3</v>
      </c>
      <c r="B11" s="582"/>
      <c r="C11" s="583"/>
      <c r="D11" s="583"/>
      <c r="E11" s="583"/>
      <c r="F11" s="583"/>
      <c r="G11" s="583"/>
      <c r="H11" s="584"/>
    </row>
    <row r="12" spans="1:8" ht="15" customHeight="1" x14ac:dyDescent="0.25">
      <c r="A12" s="323">
        <v>4</v>
      </c>
      <c r="B12" s="585" t="s">
        <v>356</v>
      </c>
      <c r="C12" s="586"/>
      <c r="D12" s="586"/>
      <c r="E12" s="586"/>
      <c r="F12" s="586"/>
      <c r="G12" s="586"/>
      <c r="H12" s="587"/>
    </row>
    <row r="13" spans="1:8" ht="15" customHeight="1" x14ac:dyDescent="0.25">
      <c r="A13" s="317">
        <v>5</v>
      </c>
      <c r="B13" s="324" t="s">
        <v>357</v>
      </c>
      <c r="C13" s="304">
        <f>SUM($D$13:$H$13)</f>
        <v>0</v>
      </c>
      <c r="D13" s="305">
        <v>0</v>
      </c>
      <c r="E13" s="305">
        <v>0</v>
      </c>
      <c r="F13" s="305">
        <v>0</v>
      </c>
      <c r="G13" s="305">
        <v>0</v>
      </c>
      <c r="H13" s="305">
        <v>0</v>
      </c>
    </row>
    <row r="14" spans="1:8" ht="15" customHeight="1" x14ac:dyDescent="0.25">
      <c r="A14" s="317">
        <v>6</v>
      </c>
      <c r="B14" s="325" t="s">
        <v>358</v>
      </c>
      <c r="C14" s="304">
        <f>SUM(D14:H14)</f>
        <v>0</v>
      </c>
      <c r="D14" s="305">
        <v>0</v>
      </c>
      <c r="E14" s="305">
        <v>0</v>
      </c>
      <c r="F14" s="305">
        <v>0</v>
      </c>
      <c r="G14" s="305">
        <v>0</v>
      </c>
      <c r="H14" s="305">
        <v>0</v>
      </c>
    </row>
    <row r="15" spans="1:8" ht="15" customHeight="1" x14ac:dyDescent="0.25">
      <c r="A15" s="317">
        <v>7</v>
      </c>
      <c r="B15" s="325" t="s">
        <v>359</v>
      </c>
      <c r="C15" s="304">
        <f t="shared" ref="C15:C19" si="0">SUM(D15:H15)</f>
        <v>0</v>
      </c>
      <c r="D15" s="305">
        <v>0</v>
      </c>
      <c r="E15" s="305">
        <v>0</v>
      </c>
      <c r="F15" s="305">
        <v>0</v>
      </c>
      <c r="G15" s="305">
        <v>0</v>
      </c>
      <c r="H15" s="305">
        <v>0</v>
      </c>
    </row>
    <row r="16" spans="1:8" ht="15" customHeight="1" x14ac:dyDescent="0.25">
      <c r="A16" s="317">
        <v>8</v>
      </c>
      <c r="B16" s="325" t="s">
        <v>360</v>
      </c>
      <c r="C16" s="304">
        <f t="shared" si="0"/>
        <v>0</v>
      </c>
      <c r="D16" s="305">
        <v>0</v>
      </c>
      <c r="E16" s="305">
        <v>0</v>
      </c>
      <c r="F16" s="305">
        <v>0</v>
      </c>
      <c r="G16" s="305">
        <v>0</v>
      </c>
      <c r="H16" s="305">
        <v>0</v>
      </c>
    </row>
    <row r="17" spans="1:8" ht="15" customHeight="1" x14ac:dyDescent="0.25">
      <c r="A17" s="317">
        <v>9</v>
      </c>
      <c r="B17" s="325" t="s">
        <v>361</v>
      </c>
      <c r="C17" s="304">
        <f t="shared" si="0"/>
        <v>0</v>
      </c>
      <c r="D17" s="305">
        <v>0</v>
      </c>
      <c r="E17" s="305">
        <v>0</v>
      </c>
      <c r="F17" s="305">
        <v>0</v>
      </c>
      <c r="G17" s="305">
        <v>0</v>
      </c>
      <c r="H17" s="305">
        <v>0</v>
      </c>
    </row>
    <row r="18" spans="1:8" ht="15" customHeight="1" x14ac:dyDescent="0.25">
      <c r="A18" s="317">
        <v>10</v>
      </c>
      <c r="B18" s="325" t="s">
        <v>362</v>
      </c>
      <c r="C18" s="304">
        <f t="shared" si="0"/>
        <v>0</v>
      </c>
      <c r="D18" s="305">
        <v>0</v>
      </c>
      <c r="E18" s="305">
        <v>0</v>
      </c>
      <c r="F18" s="305">
        <v>0</v>
      </c>
      <c r="G18" s="305">
        <v>0</v>
      </c>
      <c r="H18" s="305">
        <v>0</v>
      </c>
    </row>
    <row r="19" spans="1:8" ht="15" customHeight="1" x14ac:dyDescent="0.25">
      <c r="A19" s="317">
        <v>11</v>
      </c>
      <c r="B19" s="326"/>
      <c r="C19" s="304">
        <f t="shared" si="0"/>
        <v>0</v>
      </c>
      <c r="D19" s="305">
        <v>0</v>
      </c>
      <c r="E19" s="305">
        <v>0</v>
      </c>
      <c r="F19" s="305">
        <v>0</v>
      </c>
      <c r="G19" s="305">
        <v>0</v>
      </c>
      <c r="H19" s="305">
        <v>0</v>
      </c>
    </row>
    <row r="20" spans="1:8" ht="15" customHeight="1" x14ac:dyDescent="0.25">
      <c r="A20" s="317">
        <v>12</v>
      </c>
      <c r="B20" s="327" t="s">
        <v>363</v>
      </c>
      <c r="C20" s="306">
        <f>SUM(C13:C19)</f>
        <v>0</v>
      </c>
      <c r="D20" s="306">
        <f>SUM(D13:D19)</f>
        <v>0</v>
      </c>
      <c r="E20" s="306">
        <f t="shared" ref="E20:H20" si="1">SUM(E13:E19)</f>
        <v>0</v>
      </c>
      <c r="F20" s="306">
        <f t="shared" si="1"/>
        <v>0</v>
      </c>
      <c r="G20" s="306">
        <f t="shared" si="1"/>
        <v>0</v>
      </c>
      <c r="H20" s="306">
        <f t="shared" si="1"/>
        <v>0</v>
      </c>
    </row>
    <row r="21" spans="1:8" ht="15" customHeight="1" x14ac:dyDescent="0.25">
      <c r="A21" s="328">
        <v>13</v>
      </c>
      <c r="B21" s="329"/>
      <c r="C21" s="330"/>
      <c r="D21" s="330"/>
      <c r="E21" s="330"/>
      <c r="F21" s="330"/>
      <c r="G21" s="330"/>
      <c r="H21" s="331"/>
    </row>
    <row r="22" spans="1:8" ht="15" customHeight="1" x14ac:dyDescent="0.25">
      <c r="A22" s="323">
        <v>14</v>
      </c>
      <c r="B22" s="588" t="s">
        <v>364</v>
      </c>
      <c r="C22" s="589"/>
      <c r="D22" s="589"/>
      <c r="E22" s="589"/>
      <c r="F22" s="589"/>
      <c r="G22" s="589"/>
      <c r="H22" s="590"/>
    </row>
    <row r="23" spans="1:8" ht="15" customHeight="1" x14ac:dyDescent="0.25">
      <c r="A23" s="317">
        <v>15</v>
      </c>
      <c r="B23" s="324" t="s">
        <v>357</v>
      </c>
      <c r="C23" s="304">
        <f t="shared" ref="C23:C28" si="2">SUM(D23:H23)</f>
        <v>0</v>
      </c>
      <c r="D23" s="307">
        <f>D13/0.75*0.25</f>
        <v>0</v>
      </c>
      <c r="E23" s="307">
        <f t="shared" ref="E23:H23" si="3">E13/0.75*0.25</f>
        <v>0</v>
      </c>
      <c r="F23" s="307">
        <f t="shared" si="3"/>
        <v>0</v>
      </c>
      <c r="G23" s="307">
        <f t="shared" si="3"/>
        <v>0</v>
      </c>
      <c r="H23" s="307">
        <f t="shared" si="3"/>
        <v>0</v>
      </c>
    </row>
    <row r="24" spans="1:8" ht="15" customHeight="1" x14ac:dyDescent="0.25">
      <c r="A24" s="317">
        <v>16</v>
      </c>
      <c r="B24" s="325" t="s">
        <v>365</v>
      </c>
      <c r="C24" s="304">
        <f t="shared" si="2"/>
        <v>0</v>
      </c>
      <c r="D24" s="307">
        <f>(D14+D15+D16)/0.85*0.15</f>
        <v>0</v>
      </c>
      <c r="E24" s="307">
        <f t="shared" ref="E24:H24" si="4">(E14+E15+E16)/0.85*0.15</f>
        <v>0</v>
      </c>
      <c r="F24" s="307">
        <f t="shared" si="4"/>
        <v>0</v>
      </c>
      <c r="G24" s="307">
        <f t="shared" si="4"/>
        <v>0</v>
      </c>
      <c r="H24" s="307">
        <f t="shared" si="4"/>
        <v>0</v>
      </c>
    </row>
    <row r="25" spans="1:8" ht="15" customHeight="1" x14ac:dyDescent="0.25">
      <c r="A25" s="317">
        <v>17</v>
      </c>
      <c r="B25" s="325"/>
      <c r="C25" s="332">
        <f t="shared" si="2"/>
        <v>0</v>
      </c>
      <c r="D25" s="332">
        <v>0</v>
      </c>
      <c r="E25" s="332">
        <v>0</v>
      </c>
      <c r="F25" s="332">
        <v>0</v>
      </c>
      <c r="G25" s="332">
        <v>0</v>
      </c>
      <c r="H25" s="332">
        <v>0</v>
      </c>
    </row>
    <row r="26" spans="1:8" ht="15" customHeight="1" x14ac:dyDescent="0.25">
      <c r="A26" s="317">
        <v>18</v>
      </c>
      <c r="B26" s="325" t="s">
        <v>361</v>
      </c>
      <c r="C26" s="307">
        <f t="shared" si="2"/>
        <v>0</v>
      </c>
      <c r="D26" s="307">
        <f>D17/0.75*0.25</f>
        <v>0</v>
      </c>
      <c r="E26" s="307">
        <f t="shared" ref="E26:H26" si="5">E17/0.75*0.25</f>
        <v>0</v>
      </c>
      <c r="F26" s="307">
        <f t="shared" si="5"/>
        <v>0</v>
      </c>
      <c r="G26" s="307">
        <f t="shared" si="5"/>
        <v>0</v>
      </c>
      <c r="H26" s="307">
        <f t="shared" si="5"/>
        <v>0</v>
      </c>
    </row>
    <row r="27" spans="1:8" ht="15" customHeight="1" x14ac:dyDescent="0.25">
      <c r="A27" s="317">
        <v>19</v>
      </c>
      <c r="B27" s="326"/>
      <c r="C27" s="332">
        <f t="shared" si="2"/>
        <v>0</v>
      </c>
      <c r="D27" s="332">
        <v>0</v>
      </c>
      <c r="E27" s="332">
        <v>0</v>
      </c>
      <c r="F27" s="332">
        <v>0</v>
      </c>
      <c r="G27" s="332">
        <v>0</v>
      </c>
      <c r="H27" s="332">
        <v>0</v>
      </c>
    </row>
    <row r="28" spans="1:8" ht="15" customHeight="1" x14ac:dyDescent="0.25">
      <c r="A28" s="317">
        <v>20</v>
      </c>
      <c r="B28" s="325" t="s">
        <v>362</v>
      </c>
      <c r="C28" s="307">
        <f t="shared" si="2"/>
        <v>0</v>
      </c>
      <c r="D28" s="307">
        <f>D18/0.75*0.25</f>
        <v>0</v>
      </c>
      <c r="E28" s="307">
        <f>E18/0.75*0.25</f>
        <v>0</v>
      </c>
      <c r="F28" s="307">
        <f>F18/0.75*0.25</f>
        <v>0</v>
      </c>
      <c r="G28" s="307">
        <f>G18/0.75*0.25</f>
        <v>0</v>
      </c>
      <c r="H28" s="307">
        <f>H18/0.75*0.25</f>
        <v>0</v>
      </c>
    </row>
    <row r="29" spans="1:8" ht="15" customHeight="1" x14ac:dyDescent="0.25">
      <c r="A29" s="317">
        <v>21</v>
      </c>
      <c r="B29" s="333" t="s">
        <v>363</v>
      </c>
      <c r="C29" s="308">
        <f>SUM(C23:C28)</f>
        <v>0</v>
      </c>
      <c r="D29" s="308">
        <f t="shared" ref="D29:H29" si="6">SUM(D23:D28)</f>
        <v>0</v>
      </c>
      <c r="E29" s="308">
        <f t="shared" si="6"/>
        <v>0</v>
      </c>
      <c r="F29" s="308">
        <f t="shared" si="6"/>
        <v>0</v>
      </c>
      <c r="G29" s="308">
        <f t="shared" si="6"/>
        <v>0</v>
      </c>
      <c r="H29" s="308">
        <f t="shared" si="6"/>
        <v>0</v>
      </c>
    </row>
    <row r="30" spans="1:8" ht="15" customHeight="1" x14ac:dyDescent="0.25">
      <c r="A30" s="334">
        <v>22</v>
      </c>
      <c r="B30" s="591"/>
      <c r="C30" s="592"/>
      <c r="D30" s="592"/>
      <c r="E30" s="592"/>
      <c r="F30" s="592"/>
      <c r="G30" s="592"/>
      <c r="H30" s="593"/>
    </row>
    <row r="31" spans="1:8" ht="15" customHeight="1" x14ac:dyDescent="0.25">
      <c r="A31" s="323">
        <v>23</v>
      </c>
      <c r="B31" s="594" t="s">
        <v>366</v>
      </c>
      <c r="C31" s="595"/>
      <c r="D31" s="595"/>
      <c r="E31" s="595"/>
      <c r="F31" s="595"/>
      <c r="G31" s="595"/>
      <c r="H31" s="596"/>
    </row>
    <row r="32" spans="1:8" ht="15" customHeight="1" x14ac:dyDescent="0.25">
      <c r="A32" s="317">
        <v>24</v>
      </c>
      <c r="B32" s="326" t="s">
        <v>367</v>
      </c>
      <c r="C32" s="307">
        <f t="shared" ref="C32:C38" si="7">D32+E32+F32+G32+H32</f>
        <v>0</v>
      </c>
      <c r="D32" s="305">
        <v>0</v>
      </c>
      <c r="E32" s="305">
        <v>0</v>
      </c>
      <c r="F32" s="305">
        <v>0</v>
      </c>
      <c r="G32" s="305">
        <v>0</v>
      </c>
      <c r="H32" s="305">
        <v>0</v>
      </c>
    </row>
    <row r="33" spans="1:8" ht="15" customHeight="1" x14ac:dyDescent="0.25">
      <c r="A33" s="317">
        <v>25</v>
      </c>
      <c r="B33" s="326" t="s">
        <v>368</v>
      </c>
      <c r="C33" s="307">
        <f t="shared" si="7"/>
        <v>0</v>
      </c>
      <c r="D33" s="305">
        <v>0</v>
      </c>
      <c r="E33" s="305">
        <v>0</v>
      </c>
      <c r="F33" s="305">
        <v>0</v>
      </c>
      <c r="G33" s="305">
        <v>0</v>
      </c>
      <c r="H33" s="305">
        <v>0</v>
      </c>
    </row>
    <row r="34" spans="1:8" ht="15" customHeight="1" x14ac:dyDescent="0.25">
      <c r="A34" s="317">
        <v>26</v>
      </c>
      <c r="B34" s="324" t="s">
        <v>369</v>
      </c>
      <c r="C34" s="307">
        <f t="shared" si="7"/>
        <v>0</v>
      </c>
      <c r="D34" s="305">
        <v>0</v>
      </c>
      <c r="E34" s="305">
        <v>0</v>
      </c>
      <c r="F34" s="305">
        <v>0</v>
      </c>
      <c r="G34" s="305">
        <v>0</v>
      </c>
      <c r="H34" s="305">
        <v>0</v>
      </c>
    </row>
    <row r="35" spans="1:8" ht="15" customHeight="1" x14ac:dyDescent="0.25">
      <c r="A35" s="317">
        <v>27</v>
      </c>
      <c r="B35" s="324" t="s">
        <v>119</v>
      </c>
      <c r="C35" s="307">
        <f t="shared" si="7"/>
        <v>0</v>
      </c>
      <c r="D35" s="305">
        <v>0</v>
      </c>
      <c r="E35" s="305">
        <v>0</v>
      </c>
      <c r="F35" s="305">
        <v>0</v>
      </c>
      <c r="G35" s="305">
        <v>0</v>
      </c>
      <c r="H35" s="305">
        <v>0</v>
      </c>
    </row>
    <row r="36" spans="1:8" ht="15" customHeight="1" x14ac:dyDescent="0.25">
      <c r="A36" s="317">
        <v>28</v>
      </c>
      <c r="B36" s="335" t="s">
        <v>362</v>
      </c>
      <c r="C36" s="307">
        <f t="shared" si="7"/>
        <v>0</v>
      </c>
      <c r="D36" s="305">
        <v>0</v>
      </c>
      <c r="E36" s="305">
        <v>0</v>
      </c>
      <c r="F36" s="305">
        <v>0</v>
      </c>
      <c r="G36" s="305">
        <v>0</v>
      </c>
      <c r="H36" s="305">
        <v>0</v>
      </c>
    </row>
    <row r="37" spans="1:8" ht="15" customHeight="1" x14ac:dyDescent="0.25">
      <c r="A37" s="317">
        <v>29</v>
      </c>
      <c r="B37" s="335" t="s">
        <v>370</v>
      </c>
      <c r="C37" s="307">
        <f t="shared" si="7"/>
        <v>0</v>
      </c>
      <c r="D37" s="305">
        <v>0</v>
      </c>
      <c r="E37" s="305">
        <v>0</v>
      </c>
      <c r="F37" s="305">
        <v>0</v>
      </c>
      <c r="G37" s="305">
        <v>0</v>
      </c>
      <c r="H37" s="305">
        <v>0</v>
      </c>
    </row>
    <row r="38" spans="1:8" ht="15" customHeight="1" x14ac:dyDescent="0.25">
      <c r="A38" s="317">
        <v>30</v>
      </c>
      <c r="B38" s="336" t="s">
        <v>371</v>
      </c>
      <c r="C38" s="307">
        <f t="shared" si="7"/>
        <v>0</v>
      </c>
      <c r="D38" s="305">
        <v>0</v>
      </c>
      <c r="E38" s="305">
        <v>0</v>
      </c>
      <c r="F38" s="305">
        <v>0</v>
      </c>
      <c r="G38" s="305">
        <v>0</v>
      </c>
      <c r="H38" s="305">
        <v>0</v>
      </c>
    </row>
    <row r="39" spans="1:8" ht="15" customHeight="1" x14ac:dyDescent="0.25">
      <c r="A39" s="317">
        <v>31</v>
      </c>
      <c r="B39" s="327" t="s">
        <v>363</v>
      </c>
      <c r="C39" s="308">
        <f>SUM(C32:C38)</f>
        <v>0</v>
      </c>
      <c r="D39" s="308">
        <f t="shared" ref="D39:H39" si="8">SUM(D32:D37)</f>
        <v>0</v>
      </c>
      <c r="E39" s="308">
        <f t="shared" si="8"/>
        <v>0</v>
      </c>
      <c r="F39" s="308">
        <f t="shared" si="8"/>
        <v>0</v>
      </c>
      <c r="G39" s="308">
        <f t="shared" si="8"/>
        <v>0</v>
      </c>
      <c r="H39" s="308">
        <f t="shared" si="8"/>
        <v>0</v>
      </c>
    </row>
    <row r="40" spans="1:8" ht="15" customHeight="1" x14ac:dyDescent="0.25">
      <c r="A40" s="328">
        <v>32</v>
      </c>
      <c r="B40" s="337"/>
      <c r="C40" s="338"/>
      <c r="D40" s="338"/>
      <c r="E40" s="338"/>
      <c r="F40" s="338"/>
      <c r="G40" s="338"/>
      <c r="H40" s="339"/>
    </row>
    <row r="41" spans="1:8" ht="15" customHeight="1" x14ac:dyDescent="0.25">
      <c r="A41" s="340">
        <v>33</v>
      </c>
      <c r="B41" s="341"/>
      <c r="C41" s="342"/>
      <c r="D41" s="342"/>
      <c r="E41" s="342"/>
      <c r="F41" s="342"/>
      <c r="G41" s="342"/>
      <c r="H41" s="343"/>
    </row>
    <row r="42" spans="1:8" ht="15" customHeight="1" x14ac:dyDescent="0.25">
      <c r="A42" s="344">
        <v>34</v>
      </c>
      <c r="B42" s="566" t="s">
        <v>372</v>
      </c>
      <c r="C42" s="567"/>
      <c r="D42" s="567"/>
      <c r="E42" s="567"/>
      <c r="F42" s="567"/>
      <c r="G42" s="567"/>
      <c r="H42" s="568"/>
    </row>
    <row r="43" spans="1:8" ht="15" customHeight="1" x14ac:dyDescent="0.25">
      <c r="A43" s="344">
        <v>35</v>
      </c>
      <c r="B43" s="554" t="s">
        <v>373</v>
      </c>
      <c r="C43" s="555"/>
      <c r="D43" s="555"/>
      <c r="E43" s="555"/>
      <c r="F43" s="555"/>
      <c r="G43" s="555"/>
      <c r="H43" s="556"/>
    </row>
    <row r="44" spans="1:8" ht="15" customHeight="1" x14ac:dyDescent="0.25">
      <c r="A44" s="344">
        <v>36</v>
      </c>
      <c r="B44" s="557" t="s">
        <v>374</v>
      </c>
      <c r="C44" s="558"/>
      <c r="D44" s="558"/>
      <c r="E44" s="558"/>
      <c r="F44" s="558"/>
      <c r="G44" s="558"/>
      <c r="H44" s="559"/>
    </row>
    <row r="45" spans="1:8" ht="15" customHeight="1" thickBot="1" x14ac:dyDescent="0.3">
      <c r="A45" s="344">
        <v>37</v>
      </c>
      <c r="B45" s="560" t="s">
        <v>375</v>
      </c>
      <c r="C45" s="561"/>
      <c r="D45" s="561"/>
      <c r="E45" s="561"/>
      <c r="F45" s="561"/>
      <c r="G45" s="561"/>
      <c r="H45" s="562"/>
    </row>
    <row r="46" spans="1:8" x14ac:dyDescent="0.25">
      <c r="B46" s="310"/>
      <c r="C46" s="310"/>
      <c r="D46" s="310"/>
      <c r="E46" s="310"/>
      <c r="F46" s="310"/>
      <c r="G46" s="310"/>
      <c r="H46" s="310"/>
    </row>
    <row r="47" spans="1:8" ht="9" customHeight="1" x14ac:dyDescent="0.25">
      <c r="B47" s="563"/>
      <c r="C47" s="563"/>
      <c r="D47" s="563"/>
      <c r="E47" s="563"/>
      <c r="F47" s="563"/>
      <c r="G47" s="563"/>
      <c r="H47" s="310"/>
    </row>
    <row r="48" spans="1:8" x14ac:dyDescent="0.25">
      <c r="B48" s="310"/>
      <c r="C48" s="310"/>
      <c r="D48" s="310"/>
      <c r="E48" s="310"/>
      <c r="F48" s="310"/>
      <c r="G48" s="310"/>
      <c r="H48" s="310"/>
    </row>
    <row r="49" spans="1:7" s="310" customFormat="1" ht="9" customHeight="1" x14ac:dyDescent="0.25">
      <c r="A49" s="345"/>
    </row>
    <row r="50" spans="1:7" x14ac:dyDescent="0.25">
      <c r="F50" s="564"/>
      <c r="G50" s="565"/>
    </row>
    <row r="51" spans="1:7" ht="9" customHeight="1" x14ac:dyDescent="0.25"/>
  </sheetData>
  <sheetProtection algorithmName="SHA-512" hashValue="wJP8K5rh/g1bOecYm0yoMwlc0GIFYogemW5NDiukTXEkoo2koqVsgSQuXxAdPhhQIkQvPyU+wvATE0HZPRlb3g==" saltValue="JXSdOhj2ECNptyBSw2FFjQ==" spinCount="100000" sheet="1" objects="1" scenarios="1"/>
  <mergeCells count="29">
    <mergeCell ref="B1:C1"/>
    <mergeCell ref="D1:E1"/>
    <mergeCell ref="F1:H1"/>
    <mergeCell ref="B2:C2"/>
    <mergeCell ref="D2:E2"/>
    <mergeCell ref="F2:H2"/>
    <mergeCell ref="B3:C3"/>
    <mergeCell ref="D3:E3"/>
    <mergeCell ref="F3:H3"/>
    <mergeCell ref="B4:C4"/>
    <mergeCell ref="D4:E4"/>
    <mergeCell ref="F4:H4"/>
    <mergeCell ref="B42:H42"/>
    <mergeCell ref="B5:C5"/>
    <mergeCell ref="D5:E5"/>
    <mergeCell ref="F5:H5"/>
    <mergeCell ref="A6:H6"/>
    <mergeCell ref="A7:H7"/>
    <mergeCell ref="B9:B10"/>
    <mergeCell ref="B11:H11"/>
    <mergeCell ref="B12:H12"/>
    <mergeCell ref="B22:H22"/>
    <mergeCell ref="B30:H30"/>
    <mergeCell ref="B31:H31"/>
    <mergeCell ref="B43:H43"/>
    <mergeCell ref="B44:H44"/>
    <mergeCell ref="B45:H45"/>
    <mergeCell ref="B47:G47"/>
    <mergeCell ref="F50:G50"/>
  </mergeCells>
  <printOptions horizontalCentered="1"/>
  <pageMargins left="0.17" right="0.17" top="0.45" bottom="0.75" header="0.17" footer="0.3"/>
  <pageSetup scale="85" orientation="landscape" r:id="rId1"/>
  <headerFooter scaleWithDoc="0" alignWithMargins="0">
    <oddFooter>&amp;LLast Updated: 02/05/2019&amp;CVs. 2020-1&amp;RBudget Form 1</oddFooter>
  </headerFooter>
  <colBreaks count="1" manualBreakCount="1">
    <brk id="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67"/>
  <sheetViews>
    <sheetView showGridLines="0" showZeros="0" topLeftCell="A16" zoomScaleNormal="100" workbookViewId="0">
      <selection activeCell="B37" sqref="B37:C40"/>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636">
        <f>'FORM 1 REVENUE SUMMARY'!D1</f>
        <v>0</v>
      </c>
      <c r="E1" s="637"/>
      <c r="F1" s="637"/>
      <c r="G1" s="638"/>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274"/>
      <c r="B5" s="272"/>
      <c r="C5" s="82" t="s">
        <v>6</v>
      </c>
      <c r="D5" s="771" t="str">
        <f>'FORM 1 REVENUE SUMMARY'!D5</f>
        <v>ADS-23-XXXX</v>
      </c>
      <c r="E5" s="771"/>
      <c r="F5" s="771"/>
      <c r="G5" s="772"/>
    </row>
    <row r="6" spans="1:8" ht="17.100000000000001" customHeight="1" thickTop="1" thickBot="1" x14ac:dyDescent="0.3">
      <c r="A6" s="79"/>
      <c r="B6" s="265"/>
      <c r="C6" s="266" t="s">
        <v>2</v>
      </c>
      <c r="D6" s="765" t="s">
        <v>216</v>
      </c>
      <c r="E6" s="765"/>
      <c r="F6" s="765"/>
      <c r="G6" s="766"/>
    </row>
    <row r="7" spans="1:8" ht="17.100000000000001" customHeight="1" thickTop="1" thickBot="1" x14ac:dyDescent="0.35">
      <c r="A7" s="729" t="s">
        <v>267</v>
      </c>
      <c r="B7" s="730"/>
      <c r="C7" s="730"/>
      <c r="D7" s="730"/>
      <c r="E7" s="730"/>
      <c r="F7" s="730"/>
      <c r="G7" s="731"/>
    </row>
    <row r="8" spans="1:8" s="72" customFormat="1" ht="12.75" customHeight="1" thickTop="1" thickBot="1" x14ac:dyDescent="0.25">
      <c r="A8" s="218" t="s">
        <v>9</v>
      </c>
      <c r="B8" s="783" t="s">
        <v>10</v>
      </c>
      <c r="C8" s="781"/>
      <c r="D8" s="219" t="s">
        <v>11</v>
      </c>
      <c r="E8" s="779" t="s">
        <v>12</v>
      </c>
      <c r="F8" s="780"/>
      <c r="G8" s="781"/>
    </row>
    <row r="9" spans="1:8" ht="16.5" customHeight="1" x14ac:dyDescent="0.25">
      <c r="A9" s="81"/>
      <c r="B9" s="773" t="s">
        <v>268</v>
      </c>
      <c r="C9" s="775"/>
      <c r="D9" s="128" t="s">
        <v>269</v>
      </c>
      <c r="E9" s="773" t="s">
        <v>270</v>
      </c>
      <c r="F9" s="774"/>
      <c r="G9" s="775"/>
      <c r="H9" s="129"/>
    </row>
    <row r="10" spans="1:8" ht="15.75" customHeight="1" thickBot="1" x14ac:dyDescent="0.3">
      <c r="A10" s="81"/>
      <c r="B10" s="787"/>
      <c r="C10" s="788"/>
      <c r="D10" s="130" t="s">
        <v>271</v>
      </c>
      <c r="E10" s="776" t="s">
        <v>272</v>
      </c>
      <c r="F10" s="777"/>
      <c r="G10" s="778"/>
    </row>
    <row r="11" spans="1:8" x14ac:dyDescent="0.25">
      <c r="A11" s="784">
        <v>8</v>
      </c>
      <c r="B11" s="759" t="s">
        <v>273</v>
      </c>
      <c r="C11" s="759"/>
      <c r="D11" s="782"/>
      <c r="E11" s="761"/>
      <c r="F11" s="761"/>
      <c r="G11" s="762"/>
    </row>
    <row r="12" spans="1:8" x14ac:dyDescent="0.25">
      <c r="A12" s="751"/>
      <c r="B12" s="760"/>
      <c r="C12" s="760"/>
      <c r="D12" s="753"/>
      <c r="E12" s="763"/>
      <c r="F12" s="763"/>
      <c r="G12" s="764"/>
    </row>
    <row r="13" spans="1:8" x14ac:dyDescent="0.25">
      <c r="A13" s="750">
        <v>9</v>
      </c>
      <c r="B13" s="760" t="s">
        <v>274</v>
      </c>
      <c r="C13" s="760"/>
      <c r="D13" s="753"/>
      <c r="E13" s="763"/>
      <c r="F13" s="763"/>
      <c r="G13" s="764"/>
    </row>
    <row r="14" spans="1:8" x14ac:dyDescent="0.25">
      <c r="A14" s="751"/>
      <c r="B14" s="760"/>
      <c r="C14" s="760"/>
      <c r="D14" s="753"/>
      <c r="E14" s="763"/>
      <c r="F14" s="763"/>
      <c r="G14" s="764"/>
    </row>
    <row r="15" spans="1:8" x14ac:dyDescent="0.25">
      <c r="A15" s="750">
        <v>11</v>
      </c>
      <c r="B15" s="755" t="s">
        <v>275</v>
      </c>
      <c r="C15" s="755"/>
      <c r="D15" s="753"/>
      <c r="E15" s="763"/>
      <c r="F15" s="763"/>
      <c r="G15" s="764"/>
    </row>
    <row r="16" spans="1:8" x14ac:dyDescent="0.25">
      <c r="A16" s="751"/>
      <c r="B16" s="755"/>
      <c r="C16" s="755"/>
      <c r="D16" s="753"/>
      <c r="E16" s="763"/>
      <c r="F16" s="763"/>
      <c r="G16" s="764"/>
    </row>
    <row r="17" spans="1:7" x14ac:dyDescent="0.25">
      <c r="A17" s="750">
        <v>12</v>
      </c>
      <c r="B17" s="755" t="s">
        <v>143</v>
      </c>
      <c r="C17" s="755"/>
      <c r="D17" s="753"/>
      <c r="E17" s="763"/>
      <c r="F17" s="763"/>
      <c r="G17" s="764"/>
    </row>
    <row r="18" spans="1:7" x14ac:dyDescent="0.25">
      <c r="A18" s="751"/>
      <c r="B18" s="755"/>
      <c r="C18" s="755"/>
      <c r="D18" s="753"/>
      <c r="E18" s="763"/>
      <c r="F18" s="763"/>
      <c r="G18" s="764"/>
    </row>
    <row r="19" spans="1:7" x14ac:dyDescent="0.25">
      <c r="A19" s="750">
        <v>13</v>
      </c>
      <c r="B19" s="755" t="s">
        <v>276</v>
      </c>
      <c r="C19" s="755"/>
      <c r="D19" s="753"/>
      <c r="E19" s="763"/>
      <c r="F19" s="763"/>
      <c r="G19" s="764"/>
    </row>
    <row r="20" spans="1:7" x14ac:dyDescent="0.25">
      <c r="A20" s="751"/>
      <c r="B20" s="755"/>
      <c r="C20" s="755"/>
      <c r="D20" s="753"/>
      <c r="E20" s="763"/>
      <c r="F20" s="763"/>
      <c r="G20" s="764"/>
    </row>
    <row r="21" spans="1:7" x14ac:dyDescent="0.25">
      <c r="A21" s="750">
        <v>14</v>
      </c>
      <c r="B21" s="755" t="s">
        <v>145</v>
      </c>
      <c r="C21" s="755"/>
      <c r="D21" s="753"/>
      <c r="E21" s="763"/>
      <c r="F21" s="763"/>
      <c r="G21" s="764"/>
    </row>
    <row r="22" spans="1:7" x14ac:dyDescent="0.25">
      <c r="A22" s="751"/>
      <c r="B22" s="755"/>
      <c r="C22" s="755"/>
      <c r="D22" s="753"/>
      <c r="E22" s="763"/>
      <c r="F22" s="763"/>
      <c r="G22" s="764"/>
    </row>
    <row r="23" spans="1:7" x14ac:dyDescent="0.25">
      <c r="A23" s="750">
        <v>15</v>
      </c>
      <c r="B23" s="755" t="s">
        <v>146</v>
      </c>
      <c r="C23" s="755"/>
      <c r="D23" s="753"/>
      <c r="E23" s="763"/>
      <c r="F23" s="763"/>
      <c r="G23" s="764"/>
    </row>
    <row r="24" spans="1:7" x14ac:dyDescent="0.25">
      <c r="A24" s="751"/>
      <c r="B24" s="755"/>
      <c r="C24" s="755"/>
      <c r="D24" s="753"/>
      <c r="E24" s="763"/>
      <c r="F24" s="763"/>
      <c r="G24" s="764"/>
    </row>
    <row r="25" spans="1:7" x14ac:dyDescent="0.25">
      <c r="A25" s="750">
        <v>16</v>
      </c>
      <c r="B25" s="755" t="s">
        <v>147</v>
      </c>
      <c r="C25" s="755"/>
      <c r="D25" s="753"/>
      <c r="E25" s="763"/>
      <c r="F25" s="763"/>
      <c r="G25" s="764"/>
    </row>
    <row r="26" spans="1:7" x14ac:dyDescent="0.25">
      <c r="A26" s="751"/>
      <c r="B26" s="755"/>
      <c r="C26" s="755"/>
      <c r="D26" s="753"/>
      <c r="E26" s="763"/>
      <c r="F26" s="763"/>
      <c r="G26" s="764"/>
    </row>
    <row r="27" spans="1:7" x14ac:dyDescent="0.25">
      <c r="A27" s="750">
        <v>17</v>
      </c>
      <c r="B27" s="755" t="s">
        <v>148</v>
      </c>
      <c r="C27" s="755"/>
      <c r="D27" s="753"/>
      <c r="E27" s="763"/>
      <c r="F27" s="763"/>
      <c r="G27" s="764"/>
    </row>
    <row r="28" spans="1:7" x14ac:dyDescent="0.25">
      <c r="A28" s="751"/>
      <c r="B28" s="755"/>
      <c r="C28" s="755"/>
      <c r="D28" s="753"/>
      <c r="E28" s="763"/>
      <c r="F28" s="763"/>
      <c r="G28" s="764"/>
    </row>
    <row r="29" spans="1:7" x14ac:dyDescent="0.25">
      <c r="A29" s="750">
        <v>18</v>
      </c>
      <c r="B29" s="755" t="s">
        <v>149</v>
      </c>
      <c r="C29" s="755"/>
      <c r="D29" s="753"/>
      <c r="E29" s="763"/>
      <c r="F29" s="763"/>
      <c r="G29" s="764"/>
    </row>
    <row r="30" spans="1:7" x14ac:dyDescent="0.25">
      <c r="A30" s="751"/>
      <c r="B30" s="755"/>
      <c r="C30" s="755"/>
      <c r="D30" s="753"/>
      <c r="E30" s="763"/>
      <c r="F30" s="763"/>
      <c r="G30" s="764"/>
    </row>
    <row r="31" spans="1:7" x14ac:dyDescent="0.25">
      <c r="A31" s="750">
        <v>19</v>
      </c>
      <c r="B31" s="755" t="s">
        <v>150</v>
      </c>
      <c r="C31" s="755"/>
      <c r="D31" s="753"/>
      <c r="E31" s="763"/>
      <c r="F31" s="763"/>
      <c r="G31" s="764"/>
    </row>
    <row r="32" spans="1:7" x14ac:dyDescent="0.25">
      <c r="A32" s="751"/>
      <c r="B32" s="755"/>
      <c r="C32" s="755"/>
      <c r="D32" s="753"/>
      <c r="E32" s="763"/>
      <c r="F32" s="763"/>
      <c r="G32" s="764"/>
    </row>
    <row r="33" spans="1:7" x14ac:dyDescent="0.25">
      <c r="A33" s="750">
        <v>20</v>
      </c>
      <c r="B33" s="755" t="s">
        <v>277</v>
      </c>
      <c r="C33" s="755"/>
      <c r="D33" s="753"/>
      <c r="E33" s="763"/>
      <c r="F33" s="763"/>
      <c r="G33" s="764"/>
    </row>
    <row r="34" spans="1:7" x14ac:dyDescent="0.25">
      <c r="A34" s="751"/>
      <c r="B34" s="755"/>
      <c r="C34" s="755"/>
      <c r="D34" s="753"/>
      <c r="E34" s="763"/>
      <c r="F34" s="763"/>
      <c r="G34" s="764"/>
    </row>
    <row r="35" spans="1:7" x14ac:dyDescent="0.25">
      <c r="A35" s="750">
        <v>21</v>
      </c>
      <c r="B35" s="755" t="s">
        <v>152</v>
      </c>
      <c r="C35" s="755"/>
      <c r="D35" s="753"/>
      <c r="E35" s="763"/>
      <c r="F35" s="763"/>
      <c r="G35" s="764"/>
    </row>
    <row r="36" spans="1:7" x14ac:dyDescent="0.25">
      <c r="A36" s="751"/>
      <c r="B36" s="755"/>
      <c r="C36" s="755"/>
      <c r="D36" s="753"/>
      <c r="E36" s="763"/>
      <c r="F36" s="763"/>
      <c r="G36" s="764"/>
    </row>
    <row r="37" spans="1:7" x14ac:dyDescent="0.25">
      <c r="A37" s="750">
        <v>22</v>
      </c>
      <c r="B37" s="756" t="s">
        <v>428</v>
      </c>
      <c r="C37" s="756"/>
      <c r="D37" s="753"/>
      <c r="E37" s="763"/>
      <c r="F37" s="763"/>
      <c r="G37" s="764"/>
    </row>
    <row r="38" spans="1:7" x14ac:dyDescent="0.25">
      <c r="A38" s="751"/>
      <c r="B38" s="756"/>
      <c r="C38" s="756"/>
      <c r="D38" s="753"/>
      <c r="E38" s="763"/>
      <c r="F38" s="763"/>
      <c r="G38" s="764"/>
    </row>
    <row r="39" spans="1:7" x14ac:dyDescent="0.25">
      <c r="A39" s="750">
        <v>23</v>
      </c>
      <c r="B39" s="756" t="s">
        <v>429</v>
      </c>
      <c r="C39" s="756"/>
      <c r="D39" s="753"/>
      <c r="E39" s="763"/>
      <c r="F39" s="763"/>
      <c r="G39" s="764"/>
    </row>
    <row r="40" spans="1:7" x14ac:dyDescent="0.25">
      <c r="A40" s="751"/>
      <c r="B40" s="756"/>
      <c r="C40" s="756"/>
      <c r="D40" s="753"/>
      <c r="E40" s="763"/>
      <c r="F40" s="763"/>
      <c r="G40" s="764"/>
    </row>
    <row r="41" spans="1:7" x14ac:dyDescent="0.25">
      <c r="A41" s="750">
        <v>25</v>
      </c>
      <c r="B41" s="755" t="s">
        <v>278</v>
      </c>
      <c r="C41" s="755"/>
      <c r="D41" s="753"/>
      <c r="E41" s="763"/>
      <c r="F41" s="763"/>
      <c r="G41" s="764"/>
    </row>
    <row r="42" spans="1:7" x14ac:dyDescent="0.25">
      <c r="A42" s="751"/>
      <c r="B42" s="755"/>
      <c r="C42" s="755"/>
      <c r="D42" s="753"/>
      <c r="E42" s="763"/>
      <c r="F42" s="763"/>
      <c r="G42" s="764"/>
    </row>
    <row r="43" spans="1:7" x14ac:dyDescent="0.25">
      <c r="A43" s="750">
        <v>26</v>
      </c>
      <c r="B43" s="755" t="s">
        <v>157</v>
      </c>
      <c r="C43" s="755"/>
      <c r="D43" s="753"/>
      <c r="E43" s="763"/>
      <c r="F43" s="763"/>
      <c r="G43" s="764"/>
    </row>
    <row r="44" spans="1:7" x14ac:dyDescent="0.25">
      <c r="A44" s="751"/>
      <c r="B44" s="755"/>
      <c r="C44" s="755"/>
      <c r="D44" s="753"/>
      <c r="E44" s="763"/>
      <c r="F44" s="763"/>
      <c r="G44" s="764"/>
    </row>
    <row r="45" spans="1:7" x14ac:dyDescent="0.25">
      <c r="A45" s="750">
        <v>27</v>
      </c>
      <c r="B45" s="755" t="s">
        <v>158</v>
      </c>
      <c r="C45" s="755"/>
      <c r="D45" s="753"/>
      <c r="E45" s="763"/>
      <c r="F45" s="763"/>
      <c r="G45" s="764"/>
    </row>
    <row r="46" spans="1:7" x14ac:dyDescent="0.25">
      <c r="A46" s="751"/>
      <c r="B46" s="755"/>
      <c r="C46" s="755"/>
      <c r="D46" s="753"/>
      <c r="E46" s="763"/>
      <c r="F46" s="763"/>
      <c r="G46" s="764"/>
    </row>
    <row r="47" spans="1:7" x14ac:dyDescent="0.25">
      <c r="A47" s="750">
        <v>30</v>
      </c>
      <c r="B47" s="756" t="s">
        <v>160</v>
      </c>
      <c r="C47" s="756"/>
      <c r="D47" s="753"/>
      <c r="E47" s="763"/>
      <c r="F47" s="763"/>
      <c r="G47" s="764"/>
    </row>
    <row r="48" spans="1:7" x14ac:dyDescent="0.25">
      <c r="A48" s="751"/>
      <c r="B48" s="756"/>
      <c r="C48" s="756"/>
      <c r="D48" s="753"/>
      <c r="E48" s="763"/>
      <c r="F48" s="763"/>
      <c r="G48" s="764"/>
    </row>
    <row r="49" spans="1:7" x14ac:dyDescent="0.25">
      <c r="A49" s="750">
        <v>31</v>
      </c>
      <c r="B49" s="756" t="s">
        <v>279</v>
      </c>
      <c r="C49" s="756"/>
      <c r="D49" s="753"/>
      <c r="E49" s="763"/>
      <c r="F49" s="763"/>
      <c r="G49" s="764"/>
    </row>
    <row r="50" spans="1:7" ht="13.8" thickBot="1" x14ac:dyDescent="0.3">
      <c r="A50" s="752"/>
      <c r="B50" s="757"/>
      <c r="C50" s="757"/>
      <c r="D50" s="754"/>
      <c r="E50" s="785"/>
      <c r="F50" s="785"/>
      <c r="G50" s="786"/>
    </row>
    <row r="51" spans="1:7" x14ac:dyDescent="0.25">
      <c r="B51" s="758"/>
      <c r="C51" s="758"/>
      <c r="D51" s="456"/>
      <c r="E51" s="456"/>
      <c r="F51" s="758"/>
      <c r="G51" s="758"/>
    </row>
    <row r="52" spans="1:7" x14ac:dyDescent="0.25">
      <c r="B52" s="758"/>
      <c r="C52" s="758"/>
      <c r="D52" s="758"/>
      <c r="E52" s="758"/>
      <c r="F52" s="758"/>
      <c r="G52" s="758"/>
    </row>
    <row r="53" spans="1:7" x14ac:dyDescent="0.25">
      <c r="B53" s="758"/>
      <c r="C53" s="758"/>
      <c r="D53" s="758"/>
      <c r="E53" s="758"/>
      <c r="F53" s="758"/>
      <c r="G53" s="758"/>
    </row>
    <row r="54" spans="1:7" x14ac:dyDescent="0.25">
      <c r="B54" s="758"/>
      <c r="C54" s="758"/>
      <c r="D54" s="758"/>
      <c r="E54" s="758"/>
      <c r="F54" s="758"/>
      <c r="G54" s="758"/>
    </row>
    <row r="55" spans="1:7" x14ac:dyDescent="0.25">
      <c r="B55" s="758"/>
      <c r="C55" s="758"/>
      <c r="D55" s="758"/>
      <c r="E55" s="758"/>
      <c r="F55" s="758"/>
      <c r="G55" s="758"/>
    </row>
    <row r="56" spans="1:7" x14ac:dyDescent="0.25">
      <c r="B56" s="758"/>
      <c r="C56" s="758"/>
      <c r="D56" s="758"/>
      <c r="E56" s="758"/>
      <c r="F56" s="758"/>
      <c r="G56" s="758"/>
    </row>
    <row r="57" spans="1:7" x14ac:dyDescent="0.25">
      <c r="B57" s="758"/>
      <c r="C57" s="758"/>
      <c r="D57" s="758"/>
      <c r="E57" s="758"/>
      <c r="F57" s="758"/>
      <c r="G57" s="758"/>
    </row>
    <row r="58" spans="1:7" x14ac:dyDescent="0.25">
      <c r="B58" s="758"/>
      <c r="C58" s="758"/>
      <c r="D58" s="758"/>
      <c r="E58" s="758"/>
      <c r="F58" s="758"/>
      <c r="G58" s="758"/>
    </row>
    <row r="59" spans="1:7" x14ac:dyDescent="0.25">
      <c r="B59" s="758"/>
      <c r="C59" s="758"/>
      <c r="D59" s="758"/>
      <c r="E59" s="758"/>
      <c r="F59" s="758"/>
      <c r="G59" s="758"/>
    </row>
    <row r="60" spans="1:7" x14ac:dyDescent="0.25">
      <c r="B60" s="758"/>
      <c r="C60" s="758"/>
      <c r="D60" s="758"/>
      <c r="E60" s="758"/>
      <c r="F60" s="758"/>
      <c r="G60" s="758"/>
    </row>
    <row r="61" spans="1:7" x14ac:dyDescent="0.25">
      <c r="B61" s="758"/>
      <c r="C61" s="758"/>
      <c r="D61" s="758"/>
      <c r="E61" s="758"/>
      <c r="F61" s="758"/>
      <c r="G61" s="758"/>
    </row>
    <row r="62" spans="1:7" x14ac:dyDescent="0.25">
      <c r="B62" s="758"/>
      <c r="C62" s="758"/>
      <c r="D62" s="758"/>
      <c r="E62" s="758"/>
      <c r="F62" s="758"/>
      <c r="G62" s="758"/>
    </row>
    <row r="63" spans="1:7" x14ac:dyDescent="0.25">
      <c r="B63" s="758"/>
      <c r="C63" s="758"/>
      <c r="D63" s="758"/>
      <c r="E63" s="758"/>
      <c r="F63" s="758"/>
      <c r="G63" s="758"/>
    </row>
    <row r="64" spans="1:7" x14ac:dyDescent="0.25">
      <c r="B64" s="758"/>
      <c r="C64" s="758"/>
      <c r="D64" s="758"/>
      <c r="E64" s="758"/>
      <c r="F64" s="758"/>
      <c r="G64" s="758"/>
    </row>
    <row r="65" spans="2:7" x14ac:dyDescent="0.25">
      <c r="B65" s="758"/>
      <c r="C65" s="758"/>
      <c r="D65" s="758"/>
      <c r="E65" s="758"/>
      <c r="F65" s="758"/>
      <c r="G65" s="758"/>
    </row>
    <row r="67" spans="2:7" x14ac:dyDescent="0.25">
      <c r="F67" s="635"/>
      <c r="G67" s="635"/>
    </row>
  </sheetData>
  <sheetProtection selectLockedCells="1"/>
  <mergeCells count="124">
    <mergeCell ref="A1:B2"/>
    <mergeCell ref="D1:G1"/>
    <mergeCell ref="D2:G2"/>
    <mergeCell ref="D3:G3"/>
    <mergeCell ref="D4:G4"/>
    <mergeCell ref="D5:G5"/>
    <mergeCell ref="A11:A12"/>
    <mergeCell ref="B11:C12"/>
    <mergeCell ref="D11:D12"/>
    <mergeCell ref="E11:G12"/>
    <mergeCell ref="A13:A14"/>
    <mergeCell ref="B13:C14"/>
    <mergeCell ref="D13:D14"/>
    <mergeCell ref="E13:G14"/>
    <mergeCell ref="D6:G6"/>
    <mergeCell ref="A7:G7"/>
    <mergeCell ref="B8:C8"/>
    <mergeCell ref="E8:G8"/>
    <mergeCell ref="B9:C10"/>
    <mergeCell ref="E9:G9"/>
    <mergeCell ref="E10:G10"/>
    <mergeCell ref="A19:A20"/>
    <mergeCell ref="B19:C20"/>
    <mergeCell ref="D19:D20"/>
    <mergeCell ref="E19:G20"/>
    <mergeCell ref="A21:A22"/>
    <mergeCell ref="B21:C22"/>
    <mergeCell ref="D21:D22"/>
    <mergeCell ref="E21:G22"/>
    <mergeCell ref="A15:A16"/>
    <mergeCell ref="B15:C16"/>
    <mergeCell ref="D15:D16"/>
    <mergeCell ref="E15:G16"/>
    <mergeCell ref="A17:A18"/>
    <mergeCell ref="B17:C18"/>
    <mergeCell ref="D17:D18"/>
    <mergeCell ref="E17:G18"/>
    <mergeCell ref="A27:A28"/>
    <mergeCell ref="B27:C28"/>
    <mergeCell ref="D27:D28"/>
    <mergeCell ref="E27:G28"/>
    <mergeCell ref="A29:A30"/>
    <mergeCell ref="B29:C30"/>
    <mergeCell ref="D29:D30"/>
    <mergeCell ref="E29:G30"/>
    <mergeCell ref="A23:A24"/>
    <mergeCell ref="B23:C24"/>
    <mergeCell ref="D23:D24"/>
    <mergeCell ref="E23:G24"/>
    <mergeCell ref="A25:A26"/>
    <mergeCell ref="B25:C26"/>
    <mergeCell ref="D25:D26"/>
    <mergeCell ref="E25:G26"/>
    <mergeCell ref="A35:A36"/>
    <mergeCell ref="B35:C36"/>
    <mergeCell ref="D35:D36"/>
    <mergeCell ref="E35:G36"/>
    <mergeCell ref="A37:A38"/>
    <mergeCell ref="B37:C38"/>
    <mergeCell ref="D37:D38"/>
    <mergeCell ref="E37:G38"/>
    <mergeCell ref="A31:A32"/>
    <mergeCell ref="B31:C32"/>
    <mergeCell ref="D31:D32"/>
    <mergeCell ref="E31:G32"/>
    <mergeCell ref="A33:A34"/>
    <mergeCell ref="B33:C34"/>
    <mergeCell ref="D33:D34"/>
    <mergeCell ref="E33:G34"/>
    <mergeCell ref="A43:A44"/>
    <mergeCell ref="B43:C44"/>
    <mergeCell ref="D43:D44"/>
    <mergeCell ref="E43:G44"/>
    <mergeCell ref="A45:A46"/>
    <mergeCell ref="B45:C46"/>
    <mergeCell ref="D45:D46"/>
    <mergeCell ref="E45:G46"/>
    <mergeCell ref="A39:A40"/>
    <mergeCell ref="B39:C40"/>
    <mergeCell ref="D39:D40"/>
    <mergeCell ref="E39:G40"/>
    <mergeCell ref="A41:A42"/>
    <mergeCell ref="B41:C42"/>
    <mergeCell ref="D41:D42"/>
    <mergeCell ref="E41:G42"/>
    <mergeCell ref="B51:C51"/>
    <mergeCell ref="F51:G51"/>
    <mergeCell ref="B52:C52"/>
    <mergeCell ref="D52:G52"/>
    <mergeCell ref="B53:C53"/>
    <mergeCell ref="D53:G53"/>
    <mergeCell ref="A47:A48"/>
    <mergeCell ref="B47:C48"/>
    <mergeCell ref="D47:D48"/>
    <mergeCell ref="E47:G48"/>
    <mergeCell ref="A49:A50"/>
    <mergeCell ref="B49:C50"/>
    <mergeCell ref="D49:D50"/>
    <mergeCell ref="E49:G50"/>
    <mergeCell ref="B57:C57"/>
    <mergeCell ref="D57:G57"/>
    <mergeCell ref="B58:C58"/>
    <mergeCell ref="D58:G58"/>
    <mergeCell ref="B59:C59"/>
    <mergeCell ref="D59:G59"/>
    <mergeCell ref="B54:C54"/>
    <mergeCell ref="D54:G54"/>
    <mergeCell ref="B55:C55"/>
    <mergeCell ref="D55:G55"/>
    <mergeCell ref="B56:C56"/>
    <mergeCell ref="D56:G56"/>
    <mergeCell ref="F67:G67"/>
    <mergeCell ref="B63:C63"/>
    <mergeCell ref="D63:G63"/>
    <mergeCell ref="B64:C64"/>
    <mergeCell ref="D64:G64"/>
    <mergeCell ref="B65:C65"/>
    <mergeCell ref="D65:G65"/>
    <mergeCell ref="B60:C60"/>
    <mergeCell ref="D60:G60"/>
    <mergeCell ref="B61:C61"/>
    <mergeCell ref="D61:G61"/>
    <mergeCell ref="B62:C62"/>
    <mergeCell ref="D62:G62"/>
  </mergeCells>
  <printOptions horizontalCentered="1"/>
  <pageMargins left="0.25" right="0.25" top="0.75" bottom="0.75" header="0.3" footer="0.3"/>
  <pageSetup scale="75" orientation="landscape" r:id="rId1"/>
  <headerFooter scaleWithDoc="0" alignWithMargins="0">
    <oddFooter>&amp;LLast Updated: 02/01/2019&amp;CVs. 2020-1&amp;RBudget Form 5</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6"/>
  <sheetViews>
    <sheetView showGridLines="0" showZeros="0" zoomScaleNormal="100" workbookViewId="0">
      <selection activeCell="D1" sqref="D1:G1"/>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791">
        <f>'FORM 1 REVENUE SUMMARY'!D1</f>
        <v>0</v>
      </c>
      <c r="E1" s="791"/>
      <c r="F1" s="791"/>
      <c r="G1" s="792"/>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95"/>
      <c r="B5" s="272"/>
      <c r="C5" s="82" t="s">
        <v>6</v>
      </c>
      <c r="D5" s="771" t="str">
        <f>'FORM 1 REVENUE SUMMARY'!D5</f>
        <v>ADS-23-XXXX</v>
      </c>
      <c r="E5" s="771"/>
      <c r="F5" s="771"/>
      <c r="G5" s="772"/>
    </row>
    <row r="6" spans="1:8" ht="16.5" customHeight="1" thickTop="1" thickBot="1" x14ac:dyDescent="0.35">
      <c r="A6" s="729" t="s">
        <v>280</v>
      </c>
      <c r="B6" s="730"/>
      <c r="C6" s="730"/>
      <c r="D6" s="730"/>
      <c r="E6" s="730"/>
      <c r="F6" s="730"/>
      <c r="G6" s="731"/>
    </row>
    <row r="7" spans="1:8" s="72" customFormat="1" ht="12.75" customHeight="1" thickTop="1" thickBot="1" x14ac:dyDescent="0.25">
      <c r="A7" s="220" t="s">
        <v>9</v>
      </c>
      <c r="B7" s="783" t="s">
        <v>10</v>
      </c>
      <c r="C7" s="781"/>
      <c r="D7" s="219" t="s">
        <v>11</v>
      </c>
      <c r="E7" s="779" t="s">
        <v>12</v>
      </c>
      <c r="F7" s="780"/>
      <c r="G7" s="781"/>
    </row>
    <row r="8" spans="1:8" ht="16.5" customHeight="1" x14ac:dyDescent="0.25">
      <c r="A8" s="789"/>
      <c r="B8" s="773" t="s">
        <v>268</v>
      </c>
      <c r="C8" s="775"/>
      <c r="D8" s="795" t="s">
        <v>269</v>
      </c>
      <c r="E8" s="773" t="s">
        <v>270</v>
      </c>
      <c r="F8" s="774"/>
      <c r="G8" s="775"/>
      <c r="H8" s="129"/>
    </row>
    <row r="9" spans="1:8" ht="15.75" customHeight="1" thickBot="1" x14ac:dyDescent="0.3">
      <c r="A9" s="790"/>
      <c r="B9" s="793"/>
      <c r="C9" s="794"/>
      <c r="D9" s="796"/>
      <c r="E9" s="793"/>
      <c r="F9" s="797"/>
      <c r="G9" s="794"/>
    </row>
    <row r="10" spans="1:8" ht="51" customHeight="1" x14ac:dyDescent="0.25">
      <c r="A10" s="205"/>
      <c r="B10" s="798"/>
      <c r="C10" s="798"/>
      <c r="D10" s="202"/>
      <c r="E10" s="798"/>
      <c r="F10" s="798"/>
      <c r="G10" s="799"/>
    </row>
    <row r="11" spans="1:8" ht="51" customHeight="1" x14ac:dyDescent="0.25">
      <c r="A11" s="206"/>
      <c r="B11" s="800"/>
      <c r="C11" s="800"/>
      <c r="D11" s="203"/>
      <c r="E11" s="800"/>
      <c r="F11" s="800"/>
      <c r="G11" s="801"/>
    </row>
    <row r="12" spans="1:8" ht="51" customHeight="1" x14ac:dyDescent="0.25">
      <c r="A12" s="206"/>
      <c r="B12" s="800"/>
      <c r="C12" s="800"/>
      <c r="D12" s="203"/>
      <c r="E12" s="800"/>
      <c r="F12" s="800"/>
      <c r="G12" s="801"/>
    </row>
    <row r="13" spans="1:8" ht="51" customHeight="1" x14ac:dyDescent="0.25">
      <c r="A13" s="206"/>
      <c r="B13" s="800"/>
      <c r="C13" s="800"/>
      <c r="D13" s="203"/>
      <c r="E13" s="800"/>
      <c r="F13" s="800"/>
      <c r="G13" s="801"/>
    </row>
    <row r="14" spans="1:8" ht="51" customHeight="1" x14ac:dyDescent="0.25">
      <c r="A14" s="206"/>
      <c r="B14" s="800"/>
      <c r="C14" s="800"/>
      <c r="D14" s="203"/>
      <c r="E14" s="800"/>
      <c r="F14" s="800"/>
      <c r="G14" s="801"/>
    </row>
    <row r="15" spans="1:8" ht="51" customHeight="1" x14ac:dyDescent="0.25">
      <c r="A15" s="206"/>
      <c r="B15" s="800"/>
      <c r="C15" s="800"/>
      <c r="D15" s="203"/>
      <c r="E15" s="800"/>
      <c r="F15" s="800"/>
      <c r="G15" s="801"/>
    </row>
    <row r="16" spans="1:8" ht="51" customHeight="1" thickBot="1" x14ac:dyDescent="0.3">
      <c r="A16" s="207"/>
      <c r="B16" s="802"/>
      <c r="C16" s="802"/>
      <c r="D16" s="204"/>
      <c r="E16" s="802"/>
      <c r="F16" s="802"/>
      <c r="G16" s="803"/>
    </row>
  </sheetData>
  <sheetProtection selectLockedCells="1"/>
  <mergeCells count="27">
    <mergeCell ref="D5:G5"/>
    <mergeCell ref="A1:B2"/>
    <mergeCell ref="D1:G1"/>
    <mergeCell ref="D2:G2"/>
    <mergeCell ref="D3:G3"/>
    <mergeCell ref="D4:G4"/>
    <mergeCell ref="A6:G6"/>
    <mergeCell ref="B7:C7"/>
    <mergeCell ref="E7:G7"/>
    <mergeCell ref="A8:A9"/>
    <mergeCell ref="B8:C9"/>
    <mergeCell ref="D8:D9"/>
    <mergeCell ref="E8:G9"/>
    <mergeCell ref="B10:C10"/>
    <mergeCell ref="E10:G10"/>
    <mergeCell ref="B11:C11"/>
    <mergeCell ref="E11:G11"/>
    <mergeCell ref="B12:C12"/>
    <mergeCell ref="E12:G12"/>
    <mergeCell ref="B16:C16"/>
    <mergeCell ref="E16:G16"/>
    <mergeCell ref="B13:C13"/>
    <mergeCell ref="E13:G13"/>
    <mergeCell ref="B14:C14"/>
    <mergeCell ref="E14:G14"/>
    <mergeCell ref="B15:C15"/>
    <mergeCell ref="E15:G15"/>
  </mergeCells>
  <printOptions horizontalCentered="1"/>
  <pageMargins left="0.25" right="0.25" top="0.75" bottom="0.75" header="0.3" footer="0.3"/>
  <pageSetup scale="75" orientation="landscape" r:id="rId1"/>
  <headerFooter scaleWithDoc="0" alignWithMargins="0">
    <oddFooter>&amp;LLast Updated: 02/01/2019&amp;CVs. 2020-1&amp;RBudget Form 5A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67"/>
  <sheetViews>
    <sheetView showGridLines="0" showZeros="0" topLeftCell="A13" zoomScaleNormal="100" workbookViewId="0">
      <selection activeCell="B37" sqref="B37:C40"/>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636">
        <f>'FORM 1 REVENUE SUMMARY'!D1</f>
        <v>0</v>
      </c>
      <c r="E1" s="637"/>
      <c r="F1" s="637"/>
      <c r="G1" s="638"/>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274"/>
      <c r="B5" s="272"/>
      <c r="C5" s="82" t="s">
        <v>6</v>
      </c>
      <c r="D5" s="771" t="str">
        <f>'FORM 1 REVENUE SUMMARY'!D5</f>
        <v>ADS-23-XXXX</v>
      </c>
      <c r="E5" s="771"/>
      <c r="F5" s="771"/>
      <c r="G5" s="772"/>
    </row>
    <row r="6" spans="1:8" ht="17.100000000000001" customHeight="1" thickTop="1" thickBot="1" x14ac:dyDescent="0.3">
      <c r="A6" s="79"/>
      <c r="B6" s="265"/>
      <c r="C6" s="266" t="s">
        <v>2</v>
      </c>
      <c r="D6" s="765" t="s">
        <v>217</v>
      </c>
      <c r="E6" s="765"/>
      <c r="F6" s="765"/>
      <c r="G6" s="766"/>
    </row>
    <row r="7" spans="1:8" ht="17.100000000000001" customHeight="1" thickTop="1" thickBot="1" x14ac:dyDescent="0.35">
      <c r="A7" s="729" t="s">
        <v>267</v>
      </c>
      <c r="B7" s="730"/>
      <c r="C7" s="730"/>
      <c r="D7" s="730"/>
      <c r="E7" s="730"/>
      <c r="F7" s="730"/>
      <c r="G7" s="731"/>
    </row>
    <row r="8" spans="1:8" s="72" customFormat="1" ht="12.75" customHeight="1" thickTop="1" thickBot="1" x14ac:dyDescent="0.25">
      <c r="A8" s="218" t="s">
        <v>9</v>
      </c>
      <c r="B8" s="783" t="s">
        <v>10</v>
      </c>
      <c r="C8" s="781"/>
      <c r="D8" s="219" t="s">
        <v>11</v>
      </c>
      <c r="E8" s="779" t="s">
        <v>12</v>
      </c>
      <c r="F8" s="780"/>
      <c r="G8" s="781"/>
    </row>
    <row r="9" spans="1:8" ht="16.5" customHeight="1" x14ac:dyDescent="0.25">
      <c r="A9" s="81"/>
      <c r="B9" s="773" t="s">
        <v>268</v>
      </c>
      <c r="C9" s="775"/>
      <c r="D9" s="128" t="s">
        <v>269</v>
      </c>
      <c r="E9" s="773" t="s">
        <v>270</v>
      </c>
      <c r="F9" s="774"/>
      <c r="G9" s="775"/>
      <c r="H9" s="129"/>
    </row>
    <row r="10" spans="1:8" ht="15.75" customHeight="1" thickBot="1" x14ac:dyDescent="0.3">
      <c r="A10" s="81"/>
      <c r="B10" s="787"/>
      <c r="C10" s="788"/>
      <c r="D10" s="130" t="s">
        <v>271</v>
      </c>
      <c r="E10" s="776" t="s">
        <v>272</v>
      </c>
      <c r="F10" s="777"/>
      <c r="G10" s="778"/>
    </row>
    <row r="11" spans="1:8" x14ac:dyDescent="0.25">
      <c r="A11" s="784">
        <v>8</v>
      </c>
      <c r="B11" s="759" t="s">
        <v>273</v>
      </c>
      <c r="C11" s="759"/>
      <c r="D11" s="782"/>
      <c r="E11" s="761"/>
      <c r="F11" s="761"/>
      <c r="G11" s="762"/>
    </row>
    <row r="12" spans="1:8" x14ac:dyDescent="0.25">
      <c r="A12" s="751"/>
      <c r="B12" s="760"/>
      <c r="C12" s="760"/>
      <c r="D12" s="753"/>
      <c r="E12" s="763"/>
      <c r="F12" s="763"/>
      <c r="G12" s="764"/>
    </row>
    <row r="13" spans="1:8" x14ac:dyDescent="0.25">
      <c r="A13" s="750">
        <v>9</v>
      </c>
      <c r="B13" s="760" t="s">
        <v>274</v>
      </c>
      <c r="C13" s="760"/>
      <c r="D13" s="753"/>
      <c r="E13" s="763"/>
      <c r="F13" s="763"/>
      <c r="G13" s="764"/>
    </row>
    <row r="14" spans="1:8" x14ac:dyDescent="0.25">
      <c r="A14" s="751"/>
      <c r="B14" s="760"/>
      <c r="C14" s="760"/>
      <c r="D14" s="753"/>
      <c r="E14" s="763"/>
      <c r="F14" s="763"/>
      <c r="G14" s="764"/>
    </row>
    <row r="15" spans="1:8" x14ac:dyDescent="0.25">
      <c r="A15" s="750">
        <v>11</v>
      </c>
      <c r="B15" s="755" t="s">
        <v>275</v>
      </c>
      <c r="C15" s="755"/>
      <c r="D15" s="753"/>
      <c r="E15" s="763"/>
      <c r="F15" s="763"/>
      <c r="G15" s="764"/>
    </row>
    <row r="16" spans="1:8" x14ac:dyDescent="0.25">
      <c r="A16" s="751"/>
      <c r="B16" s="755"/>
      <c r="C16" s="755"/>
      <c r="D16" s="753"/>
      <c r="E16" s="763"/>
      <c r="F16" s="763"/>
      <c r="G16" s="764"/>
    </row>
    <row r="17" spans="1:7" x14ac:dyDescent="0.25">
      <c r="A17" s="750">
        <v>12</v>
      </c>
      <c r="B17" s="755" t="s">
        <v>143</v>
      </c>
      <c r="C17" s="755"/>
      <c r="D17" s="753"/>
      <c r="E17" s="763"/>
      <c r="F17" s="763"/>
      <c r="G17" s="764"/>
    </row>
    <row r="18" spans="1:7" x14ac:dyDescent="0.25">
      <c r="A18" s="751"/>
      <c r="B18" s="755"/>
      <c r="C18" s="755"/>
      <c r="D18" s="753"/>
      <c r="E18" s="763"/>
      <c r="F18" s="763"/>
      <c r="G18" s="764"/>
    </row>
    <row r="19" spans="1:7" x14ac:dyDescent="0.25">
      <c r="A19" s="750">
        <v>13</v>
      </c>
      <c r="B19" s="755" t="s">
        <v>276</v>
      </c>
      <c r="C19" s="755"/>
      <c r="D19" s="753"/>
      <c r="E19" s="763"/>
      <c r="F19" s="763"/>
      <c r="G19" s="764"/>
    </row>
    <row r="20" spans="1:7" x14ac:dyDescent="0.25">
      <c r="A20" s="751"/>
      <c r="B20" s="755"/>
      <c r="C20" s="755"/>
      <c r="D20" s="753"/>
      <c r="E20" s="763"/>
      <c r="F20" s="763"/>
      <c r="G20" s="764"/>
    </row>
    <row r="21" spans="1:7" x14ac:dyDescent="0.25">
      <c r="A21" s="750">
        <v>14</v>
      </c>
      <c r="B21" s="755" t="s">
        <v>145</v>
      </c>
      <c r="C21" s="755"/>
      <c r="D21" s="753"/>
      <c r="E21" s="763"/>
      <c r="F21" s="763"/>
      <c r="G21" s="764"/>
    </row>
    <row r="22" spans="1:7" x14ac:dyDescent="0.25">
      <c r="A22" s="751"/>
      <c r="B22" s="755"/>
      <c r="C22" s="755"/>
      <c r="D22" s="753"/>
      <c r="E22" s="763"/>
      <c r="F22" s="763"/>
      <c r="G22" s="764"/>
    </row>
    <row r="23" spans="1:7" x14ac:dyDescent="0.25">
      <c r="A23" s="750">
        <v>15</v>
      </c>
      <c r="B23" s="755" t="s">
        <v>146</v>
      </c>
      <c r="C23" s="755"/>
      <c r="D23" s="753"/>
      <c r="E23" s="763"/>
      <c r="F23" s="763"/>
      <c r="G23" s="764"/>
    </row>
    <row r="24" spans="1:7" x14ac:dyDescent="0.25">
      <c r="A24" s="751"/>
      <c r="B24" s="755"/>
      <c r="C24" s="755"/>
      <c r="D24" s="753"/>
      <c r="E24" s="763"/>
      <c r="F24" s="763"/>
      <c r="G24" s="764"/>
    </row>
    <row r="25" spans="1:7" x14ac:dyDescent="0.25">
      <c r="A25" s="750">
        <v>16</v>
      </c>
      <c r="B25" s="755" t="s">
        <v>147</v>
      </c>
      <c r="C25" s="755"/>
      <c r="D25" s="753"/>
      <c r="E25" s="763"/>
      <c r="F25" s="763"/>
      <c r="G25" s="764"/>
    </row>
    <row r="26" spans="1:7" x14ac:dyDescent="0.25">
      <c r="A26" s="751"/>
      <c r="B26" s="755"/>
      <c r="C26" s="755"/>
      <c r="D26" s="753"/>
      <c r="E26" s="763"/>
      <c r="F26" s="763"/>
      <c r="G26" s="764"/>
    </row>
    <row r="27" spans="1:7" x14ac:dyDescent="0.25">
      <c r="A27" s="750">
        <v>17</v>
      </c>
      <c r="B27" s="755" t="s">
        <v>148</v>
      </c>
      <c r="C27" s="755"/>
      <c r="D27" s="753"/>
      <c r="E27" s="763"/>
      <c r="F27" s="763"/>
      <c r="G27" s="764"/>
    </row>
    <row r="28" spans="1:7" x14ac:dyDescent="0.25">
      <c r="A28" s="751"/>
      <c r="B28" s="755"/>
      <c r="C28" s="755"/>
      <c r="D28" s="753"/>
      <c r="E28" s="763"/>
      <c r="F28" s="763"/>
      <c r="G28" s="764"/>
    </row>
    <row r="29" spans="1:7" x14ac:dyDescent="0.25">
      <c r="A29" s="750">
        <v>18</v>
      </c>
      <c r="B29" s="755" t="s">
        <v>149</v>
      </c>
      <c r="C29" s="755"/>
      <c r="D29" s="753"/>
      <c r="E29" s="763"/>
      <c r="F29" s="763"/>
      <c r="G29" s="764"/>
    </row>
    <row r="30" spans="1:7" x14ac:dyDescent="0.25">
      <c r="A30" s="751"/>
      <c r="B30" s="755"/>
      <c r="C30" s="755"/>
      <c r="D30" s="753"/>
      <c r="E30" s="763"/>
      <c r="F30" s="763"/>
      <c r="G30" s="764"/>
    </row>
    <row r="31" spans="1:7" x14ac:dyDescent="0.25">
      <c r="A31" s="750">
        <v>19</v>
      </c>
      <c r="B31" s="755" t="s">
        <v>150</v>
      </c>
      <c r="C31" s="755"/>
      <c r="D31" s="753"/>
      <c r="E31" s="763"/>
      <c r="F31" s="763"/>
      <c r="G31" s="764"/>
    </row>
    <row r="32" spans="1:7" x14ac:dyDescent="0.25">
      <c r="A32" s="751"/>
      <c r="B32" s="755"/>
      <c r="C32" s="755"/>
      <c r="D32" s="753"/>
      <c r="E32" s="763"/>
      <c r="F32" s="763"/>
      <c r="G32" s="764"/>
    </row>
    <row r="33" spans="1:7" x14ac:dyDescent="0.25">
      <c r="A33" s="750">
        <v>20</v>
      </c>
      <c r="B33" s="755" t="s">
        <v>277</v>
      </c>
      <c r="C33" s="755"/>
      <c r="D33" s="753"/>
      <c r="E33" s="763"/>
      <c r="F33" s="763"/>
      <c r="G33" s="764"/>
    </row>
    <row r="34" spans="1:7" x14ac:dyDescent="0.25">
      <c r="A34" s="751"/>
      <c r="B34" s="755"/>
      <c r="C34" s="755"/>
      <c r="D34" s="753"/>
      <c r="E34" s="763"/>
      <c r="F34" s="763"/>
      <c r="G34" s="764"/>
    </row>
    <row r="35" spans="1:7" x14ac:dyDescent="0.25">
      <c r="A35" s="750">
        <v>21</v>
      </c>
      <c r="B35" s="755" t="s">
        <v>152</v>
      </c>
      <c r="C35" s="755"/>
      <c r="D35" s="753"/>
      <c r="E35" s="763"/>
      <c r="F35" s="763"/>
      <c r="G35" s="764"/>
    </row>
    <row r="36" spans="1:7" x14ac:dyDescent="0.25">
      <c r="A36" s="751"/>
      <c r="B36" s="755"/>
      <c r="C36" s="755"/>
      <c r="D36" s="753"/>
      <c r="E36" s="763"/>
      <c r="F36" s="763"/>
      <c r="G36" s="764"/>
    </row>
    <row r="37" spans="1:7" x14ac:dyDescent="0.25">
      <c r="A37" s="750">
        <v>22</v>
      </c>
      <c r="B37" s="756" t="s">
        <v>428</v>
      </c>
      <c r="C37" s="756"/>
      <c r="D37" s="753"/>
      <c r="E37" s="763"/>
      <c r="F37" s="763"/>
      <c r="G37" s="764"/>
    </row>
    <row r="38" spans="1:7" x14ac:dyDescent="0.25">
      <c r="A38" s="751"/>
      <c r="B38" s="756"/>
      <c r="C38" s="756"/>
      <c r="D38" s="753"/>
      <c r="E38" s="763"/>
      <c r="F38" s="763"/>
      <c r="G38" s="764"/>
    </row>
    <row r="39" spans="1:7" x14ac:dyDescent="0.25">
      <c r="A39" s="750">
        <v>23</v>
      </c>
      <c r="B39" s="756" t="s">
        <v>429</v>
      </c>
      <c r="C39" s="756"/>
      <c r="D39" s="753"/>
      <c r="E39" s="763"/>
      <c r="F39" s="763"/>
      <c r="G39" s="764"/>
    </row>
    <row r="40" spans="1:7" x14ac:dyDescent="0.25">
      <c r="A40" s="751"/>
      <c r="B40" s="756"/>
      <c r="C40" s="756"/>
      <c r="D40" s="753"/>
      <c r="E40" s="763"/>
      <c r="F40" s="763"/>
      <c r="G40" s="764"/>
    </row>
    <row r="41" spans="1:7" x14ac:dyDescent="0.25">
      <c r="A41" s="750">
        <v>25</v>
      </c>
      <c r="B41" s="755" t="s">
        <v>278</v>
      </c>
      <c r="C41" s="755"/>
      <c r="D41" s="753"/>
      <c r="E41" s="763"/>
      <c r="F41" s="763"/>
      <c r="G41" s="764"/>
    </row>
    <row r="42" spans="1:7" x14ac:dyDescent="0.25">
      <c r="A42" s="751"/>
      <c r="B42" s="755"/>
      <c r="C42" s="755"/>
      <c r="D42" s="753"/>
      <c r="E42" s="763"/>
      <c r="F42" s="763"/>
      <c r="G42" s="764"/>
    </row>
    <row r="43" spans="1:7" x14ac:dyDescent="0.25">
      <c r="A43" s="750">
        <v>26</v>
      </c>
      <c r="B43" s="755" t="s">
        <v>157</v>
      </c>
      <c r="C43" s="755"/>
      <c r="D43" s="753"/>
      <c r="E43" s="763"/>
      <c r="F43" s="763"/>
      <c r="G43" s="764"/>
    </row>
    <row r="44" spans="1:7" x14ac:dyDescent="0.25">
      <c r="A44" s="751"/>
      <c r="B44" s="755"/>
      <c r="C44" s="755"/>
      <c r="D44" s="753"/>
      <c r="E44" s="763"/>
      <c r="F44" s="763"/>
      <c r="G44" s="764"/>
    </row>
    <row r="45" spans="1:7" x14ac:dyDescent="0.25">
      <c r="A45" s="750">
        <v>27</v>
      </c>
      <c r="B45" s="755" t="s">
        <v>158</v>
      </c>
      <c r="C45" s="755"/>
      <c r="D45" s="753"/>
      <c r="E45" s="763"/>
      <c r="F45" s="763"/>
      <c r="G45" s="764"/>
    </row>
    <row r="46" spans="1:7" x14ac:dyDescent="0.25">
      <c r="A46" s="751"/>
      <c r="B46" s="755"/>
      <c r="C46" s="755"/>
      <c r="D46" s="753"/>
      <c r="E46" s="763"/>
      <c r="F46" s="763"/>
      <c r="G46" s="764"/>
    </row>
    <row r="47" spans="1:7" x14ac:dyDescent="0.25">
      <c r="A47" s="750">
        <v>30</v>
      </c>
      <c r="B47" s="756" t="s">
        <v>160</v>
      </c>
      <c r="C47" s="756"/>
      <c r="D47" s="753"/>
      <c r="E47" s="763"/>
      <c r="F47" s="763"/>
      <c r="G47" s="764"/>
    </row>
    <row r="48" spans="1:7" x14ac:dyDescent="0.25">
      <c r="A48" s="751"/>
      <c r="B48" s="756"/>
      <c r="C48" s="756"/>
      <c r="D48" s="753"/>
      <c r="E48" s="763"/>
      <c r="F48" s="763"/>
      <c r="G48" s="764"/>
    </row>
    <row r="49" spans="1:7" x14ac:dyDescent="0.25">
      <c r="A49" s="750">
        <v>31</v>
      </c>
      <c r="B49" s="756" t="s">
        <v>279</v>
      </c>
      <c r="C49" s="756"/>
      <c r="D49" s="753"/>
      <c r="E49" s="763"/>
      <c r="F49" s="763"/>
      <c r="G49" s="764"/>
    </row>
    <row r="50" spans="1:7" ht="13.8" thickBot="1" x14ac:dyDescent="0.3">
      <c r="A50" s="752"/>
      <c r="B50" s="757"/>
      <c r="C50" s="757"/>
      <c r="D50" s="754"/>
      <c r="E50" s="785"/>
      <c r="F50" s="785"/>
      <c r="G50" s="786"/>
    </row>
    <row r="51" spans="1:7" x14ac:dyDescent="0.25">
      <c r="B51" s="758"/>
      <c r="C51" s="758"/>
      <c r="D51" s="456"/>
      <c r="E51" s="456"/>
      <c r="F51" s="758"/>
      <c r="G51" s="758"/>
    </row>
    <row r="52" spans="1:7" x14ac:dyDescent="0.25">
      <c r="B52" s="758"/>
      <c r="C52" s="758"/>
      <c r="D52" s="758"/>
      <c r="E52" s="758"/>
      <c r="F52" s="758"/>
      <c r="G52" s="758"/>
    </row>
    <row r="53" spans="1:7" x14ac:dyDescent="0.25">
      <c r="B53" s="758"/>
      <c r="C53" s="758"/>
      <c r="D53" s="758"/>
      <c r="E53" s="758"/>
      <c r="F53" s="758"/>
      <c r="G53" s="758"/>
    </row>
    <row r="54" spans="1:7" x14ac:dyDescent="0.25">
      <c r="B54" s="758"/>
      <c r="C54" s="758"/>
      <c r="D54" s="758"/>
      <c r="E54" s="758"/>
      <c r="F54" s="758"/>
      <c r="G54" s="758"/>
    </row>
    <row r="55" spans="1:7" x14ac:dyDescent="0.25">
      <c r="B55" s="758"/>
      <c r="C55" s="758"/>
      <c r="D55" s="758"/>
      <c r="E55" s="758"/>
      <c r="F55" s="758"/>
      <c r="G55" s="758"/>
    </row>
    <row r="56" spans="1:7" x14ac:dyDescent="0.25">
      <c r="B56" s="758"/>
      <c r="C56" s="758"/>
      <c r="D56" s="758"/>
      <c r="E56" s="758"/>
      <c r="F56" s="758"/>
      <c r="G56" s="758"/>
    </row>
    <row r="57" spans="1:7" x14ac:dyDescent="0.25">
      <c r="B57" s="758"/>
      <c r="C57" s="758"/>
      <c r="D57" s="758"/>
      <c r="E57" s="758"/>
      <c r="F57" s="758"/>
      <c r="G57" s="758"/>
    </row>
    <row r="58" spans="1:7" x14ac:dyDescent="0.25">
      <c r="B58" s="758"/>
      <c r="C58" s="758"/>
      <c r="D58" s="758"/>
      <c r="E58" s="758"/>
      <c r="F58" s="758"/>
      <c r="G58" s="758"/>
    </row>
    <row r="59" spans="1:7" x14ac:dyDescent="0.25">
      <c r="B59" s="758"/>
      <c r="C59" s="758"/>
      <c r="D59" s="758"/>
      <c r="E59" s="758"/>
      <c r="F59" s="758"/>
      <c r="G59" s="758"/>
    </row>
    <row r="60" spans="1:7" x14ac:dyDescent="0.25">
      <c r="B60" s="758"/>
      <c r="C60" s="758"/>
      <c r="D60" s="758"/>
      <c r="E60" s="758"/>
      <c r="F60" s="758"/>
      <c r="G60" s="758"/>
    </row>
    <row r="61" spans="1:7" x14ac:dyDescent="0.25">
      <c r="B61" s="758"/>
      <c r="C61" s="758"/>
      <c r="D61" s="758"/>
      <c r="E61" s="758"/>
      <c r="F61" s="758"/>
      <c r="G61" s="758"/>
    </row>
    <row r="62" spans="1:7" x14ac:dyDescent="0.25">
      <c r="B62" s="758"/>
      <c r="C62" s="758"/>
      <c r="D62" s="758"/>
      <c r="E62" s="758"/>
      <c r="F62" s="758"/>
      <c r="G62" s="758"/>
    </row>
    <row r="63" spans="1:7" x14ac:dyDescent="0.25">
      <c r="B63" s="758"/>
      <c r="C63" s="758"/>
      <c r="D63" s="758"/>
      <c r="E63" s="758"/>
      <c r="F63" s="758"/>
      <c r="G63" s="758"/>
    </row>
    <row r="64" spans="1:7" x14ac:dyDescent="0.25">
      <c r="B64" s="758"/>
      <c r="C64" s="758"/>
      <c r="D64" s="758"/>
      <c r="E64" s="758"/>
      <c r="F64" s="758"/>
      <c r="G64" s="758"/>
    </row>
    <row r="65" spans="2:7" x14ac:dyDescent="0.25">
      <c r="B65" s="758"/>
      <c r="C65" s="758"/>
      <c r="D65" s="758"/>
      <c r="E65" s="758"/>
      <c r="F65" s="758"/>
      <c r="G65" s="758"/>
    </row>
    <row r="67" spans="2:7" x14ac:dyDescent="0.25">
      <c r="F67" s="635"/>
      <c r="G67" s="635"/>
    </row>
  </sheetData>
  <sheetProtection selectLockedCells="1"/>
  <mergeCells count="124">
    <mergeCell ref="A1:B2"/>
    <mergeCell ref="D1:G1"/>
    <mergeCell ref="D2:G2"/>
    <mergeCell ref="D3:G3"/>
    <mergeCell ref="D4:G4"/>
    <mergeCell ref="D5:G5"/>
    <mergeCell ref="A11:A12"/>
    <mergeCell ref="B11:C12"/>
    <mergeCell ref="D11:D12"/>
    <mergeCell ref="E11:G12"/>
    <mergeCell ref="A13:A14"/>
    <mergeCell ref="B13:C14"/>
    <mergeCell ref="D13:D14"/>
    <mergeCell ref="E13:G14"/>
    <mergeCell ref="D6:G6"/>
    <mergeCell ref="A7:G7"/>
    <mergeCell ref="B8:C8"/>
    <mergeCell ref="E8:G8"/>
    <mergeCell ref="B9:C10"/>
    <mergeCell ref="E9:G9"/>
    <mergeCell ref="E10:G10"/>
    <mergeCell ref="A19:A20"/>
    <mergeCell ref="B19:C20"/>
    <mergeCell ref="D19:D20"/>
    <mergeCell ref="E19:G20"/>
    <mergeCell ref="A21:A22"/>
    <mergeCell ref="B21:C22"/>
    <mergeCell ref="D21:D22"/>
    <mergeCell ref="E21:G22"/>
    <mergeCell ref="A15:A16"/>
    <mergeCell ref="B15:C16"/>
    <mergeCell ref="D15:D16"/>
    <mergeCell ref="E15:G16"/>
    <mergeCell ref="A17:A18"/>
    <mergeCell ref="B17:C18"/>
    <mergeCell ref="D17:D18"/>
    <mergeCell ref="E17:G18"/>
    <mergeCell ref="A27:A28"/>
    <mergeCell ref="B27:C28"/>
    <mergeCell ref="D27:D28"/>
    <mergeCell ref="E27:G28"/>
    <mergeCell ref="A29:A30"/>
    <mergeCell ref="B29:C30"/>
    <mergeCell ref="D29:D30"/>
    <mergeCell ref="E29:G30"/>
    <mergeCell ref="A23:A24"/>
    <mergeCell ref="B23:C24"/>
    <mergeCell ref="D23:D24"/>
    <mergeCell ref="E23:G24"/>
    <mergeCell ref="A25:A26"/>
    <mergeCell ref="B25:C26"/>
    <mergeCell ref="D25:D26"/>
    <mergeCell ref="E25:G26"/>
    <mergeCell ref="A35:A36"/>
    <mergeCell ref="B35:C36"/>
    <mergeCell ref="D35:D36"/>
    <mergeCell ref="E35:G36"/>
    <mergeCell ref="A37:A38"/>
    <mergeCell ref="B37:C38"/>
    <mergeCell ref="D37:D38"/>
    <mergeCell ref="E37:G38"/>
    <mergeCell ref="A31:A32"/>
    <mergeCell ref="B31:C32"/>
    <mergeCell ref="D31:D32"/>
    <mergeCell ref="E31:G32"/>
    <mergeCell ref="A33:A34"/>
    <mergeCell ref="B33:C34"/>
    <mergeCell ref="D33:D34"/>
    <mergeCell ref="E33:G34"/>
    <mergeCell ref="A43:A44"/>
    <mergeCell ref="B43:C44"/>
    <mergeCell ref="D43:D44"/>
    <mergeCell ref="E43:G44"/>
    <mergeCell ref="A45:A46"/>
    <mergeCell ref="B45:C46"/>
    <mergeCell ref="D45:D46"/>
    <mergeCell ref="E45:G46"/>
    <mergeCell ref="A39:A40"/>
    <mergeCell ref="B39:C40"/>
    <mergeCell ref="D39:D40"/>
    <mergeCell ref="E39:G40"/>
    <mergeCell ref="A41:A42"/>
    <mergeCell ref="B41:C42"/>
    <mergeCell ref="D41:D42"/>
    <mergeCell ref="E41:G42"/>
    <mergeCell ref="B51:C51"/>
    <mergeCell ref="F51:G51"/>
    <mergeCell ref="B52:C52"/>
    <mergeCell ref="D52:G52"/>
    <mergeCell ref="B53:C53"/>
    <mergeCell ref="D53:G53"/>
    <mergeCell ref="A47:A48"/>
    <mergeCell ref="B47:C48"/>
    <mergeCell ref="D47:D48"/>
    <mergeCell ref="E47:G48"/>
    <mergeCell ref="A49:A50"/>
    <mergeCell ref="B49:C50"/>
    <mergeCell ref="D49:D50"/>
    <mergeCell ref="E49:G50"/>
    <mergeCell ref="B57:C57"/>
    <mergeCell ref="D57:G57"/>
    <mergeCell ref="B58:C58"/>
    <mergeCell ref="D58:G58"/>
    <mergeCell ref="B59:C59"/>
    <mergeCell ref="D59:G59"/>
    <mergeCell ref="B54:C54"/>
    <mergeCell ref="D54:G54"/>
    <mergeCell ref="B55:C55"/>
    <mergeCell ref="D55:G55"/>
    <mergeCell ref="B56:C56"/>
    <mergeCell ref="D56:G56"/>
    <mergeCell ref="F67:G67"/>
    <mergeCell ref="B63:C63"/>
    <mergeCell ref="D63:G63"/>
    <mergeCell ref="B64:C64"/>
    <mergeCell ref="D64:G64"/>
    <mergeCell ref="B65:C65"/>
    <mergeCell ref="D65:G65"/>
    <mergeCell ref="B60:C60"/>
    <mergeCell ref="D60:G60"/>
    <mergeCell ref="B61:C61"/>
    <mergeCell ref="D61:G61"/>
    <mergeCell ref="B62:C62"/>
    <mergeCell ref="D62:G62"/>
  </mergeCells>
  <printOptions horizontalCentered="1"/>
  <pageMargins left="0.25" right="0.25" top="0.75" bottom="0.75" header="0.3" footer="0.3"/>
  <pageSetup scale="75" orientation="landscape" r:id="rId1"/>
  <headerFooter scaleWithDoc="0" alignWithMargins="0">
    <oddFooter>&amp;LLast Updated: 02/01/2019&amp;CVs. 2020-1&amp;RBudget Form 5</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6"/>
  <sheetViews>
    <sheetView showGridLines="0" showZeros="0" zoomScaleNormal="100" workbookViewId="0">
      <selection activeCell="D1" sqref="D1:G1"/>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791">
        <f>'FORM 1 REVENUE SUMMARY'!D1</f>
        <v>0</v>
      </c>
      <c r="E1" s="791"/>
      <c r="F1" s="791"/>
      <c r="G1" s="792"/>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95"/>
      <c r="B5" s="272"/>
      <c r="C5" s="82" t="s">
        <v>6</v>
      </c>
      <c r="D5" s="771" t="str">
        <f>'FORM 1 REVENUE SUMMARY'!D5</f>
        <v>ADS-23-XXXX</v>
      </c>
      <c r="E5" s="771"/>
      <c r="F5" s="771"/>
      <c r="G5" s="772"/>
    </row>
    <row r="6" spans="1:8" ht="16.5" customHeight="1" thickTop="1" thickBot="1" x14ac:dyDescent="0.35">
      <c r="A6" s="729" t="s">
        <v>280</v>
      </c>
      <c r="B6" s="730"/>
      <c r="C6" s="730"/>
      <c r="D6" s="730"/>
      <c r="E6" s="730"/>
      <c r="F6" s="730"/>
      <c r="G6" s="731"/>
    </row>
    <row r="7" spans="1:8" s="72" customFormat="1" ht="12.75" customHeight="1" thickTop="1" thickBot="1" x14ac:dyDescent="0.25">
      <c r="A7" s="220" t="s">
        <v>9</v>
      </c>
      <c r="B7" s="783" t="s">
        <v>10</v>
      </c>
      <c r="C7" s="781"/>
      <c r="D7" s="219" t="s">
        <v>11</v>
      </c>
      <c r="E7" s="779" t="s">
        <v>12</v>
      </c>
      <c r="F7" s="780"/>
      <c r="G7" s="781"/>
    </row>
    <row r="8" spans="1:8" ht="16.5" customHeight="1" x14ac:dyDescent="0.25">
      <c r="A8" s="789"/>
      <c r="B8" s="773" t="s">
        <v>268</v>
      </c>
      <c r="C8" s="775"/>
      <c r="D8" s="795" t="s">
        <v>269</v>
      </c>
      <c r="E8" s="773" t="s">
        <v>270</v>
      </c>
      <c r="F8" s="774"/>
      <c r="G8" s="775"/>
      <c r="H8" s="129"/>
    </row>
    <row r="9" spans="1:8" ht="15.75" customHeight="1" thickBot="1" x14ac:dyDescent="0.3">
      <c r="A9" s="790"/>
      <c r="B9" s="793"/>
      <c r="C9" s="794"/>
      <c r="D9" s="796"/>
      <c r="E9" s="793"/>
      <c r="F9" s="797"/>
      <c r="G9" s="794"/>
    </row>
    <row r="10" spans="1:8" ht="51" customHeight="1" x14ac:dyDescent="0.25">
      <c r="A10" s="205"/>
      <c r="B10" s="798"/>
      <c r="C10" s="798"/>
      <c r="D10" s="202"/>
      <c r="E10" s="798"/>
      <c r="F10" s="798"/>
      <c r="G10" s="799"/>
    </row>
    <row r="11" spans="1:8" ht="51" customHeight="1" x14ac:dyDescent="0.25">
      <c r="A11" s="206"/>
      <c r="B11" s="800"/>
      <c r="C11" s="800"/>
      <c r="D11" s="203"/>
      <c r="E11" s="800"/>
      <c r="F11" s="800"/>
      <c r="G11" s="801"/>
    </row>
    <row r="12" spans="1:8" ht="51" customHeight="1" x14ac:dyDescent="0.25">
      <c r="A12" s="206"/>
      <c r="B12" s="800"/>
      <c r="C12" s="800"/>
      <c r="D12" s="203"/>
      <c r="E12" s="800"/>
      <c r="F12" s="800"/>
      <c r="G12" s="801"/>
    </row>
    <row r="13" spans="1:8" ht="51" customHeight="1" x14ac:dyDescent="0.25">
      <c r="A13" s="206"/>
      <c r="B13" s="800"/>
      <c r="C13" s="800"/>
      <c r="D13" s="203"/>
      <c r="E13" s="800"/>
      <c r="F13" s="800"/>
      <c r="G13" s="801"/>
    </row>
    <row r="14" spans="1:8" ht="51" customHeight="1" x14ac:dyDescent="0.25">
      <c r="A14" s="206"/>
      <c r="B14" s="800"/>
      <c r="C14" s="800"/>
      <c r="D14" s="203"/>
      <c r="E14" s="800"/>
      <c r="F14" s="800"/>
      <c r="G14" s="801"/>
    </row>
    <row r="15" spans="1:8" ht="51" customHeight="1" x14ac:dyDescent="0.25">
      <c r="A15" s="206"/>
      <c r="B15" s="800"/>
      <c r="C15" s="800"/>
      <c r="D15" s="203"/>
      <c r="E15" s="800"/>
      <c r="F15" s="800"/>
      <c r="G15" s="801"/>
    </row>
    <row r="16" spans="1:8" ht="51" customHeight="1" thickBot="1" x14ac:dyDescent="0.3">
      <c r="A16" s="207"/>
      <c r="B16" s="802"/>
      <c r="C16" s="802"/>
      <c r="D16" s="204"/>
      <c r="E16" s="802"/>
      <c r="F16" s="802"/>
      <c r="G16" s="803"/>
    </row>
  </sheetData>
  <sheetProtection selectLockedCells="1"/>
  <mergeCells count="27">
    <mergeCell ref="D5:G5"/>
    <mergeCell ref="A1:B2"/>
    <mergeCell ref="D1:G1"/>
    <mergeCell ref="D2:G2"/>
    <mergeCell ref="D3:G3"/>
    <mergeCell ref="D4:G4"/>
    <mergeCell ref="A6:G6"/>
    <mergeCell ref="B7:C7"/>
    <mergeCell ref="E7:G7"/>
    <mergeCell ref="A8:A9"/>
    <mergeCell ref="B8:C9"/>
    <mergeCell ref="D8:D9"/>
    <mergeCell ref="E8:G9"/>
    <mergeCell ref="B10:C10"/>
    <mergeCell ref="E10:G10"/>
    <mergeCell ref="B11:C11"/>
    <mergeCell ref="E11:G11"/>
    <mergeCell ref="B12:C12"/>
    <mergeCell ref="E12:G12"/>
    <mergeCell ref="B16:C16"/>
    <mergeCell ref="E16:G16"/>
    <mergeCell ref="B13:C13"/>
    <mergeCell ref="E13:G13"/>
    <mergeCell ref="B14:C14"/>
    <mergeCell ref="E14:G14"/>
    <mergeCell ref="B15:C15"/>
    <mergeCell ref="E15:G15"/>
  </mergeCells>
  <printOptions horizontalCentered="1"/>
  <pageMargins left="0.25" right="0.25" top="0.75" bottom="0.75" header="0.3" footer="0.3"/>
  <pageSetup scale="75" orientation="landscape" r:id="rId1"/>
  <headerFooter scaleWithDoc="0" alignWithMargins="0">
    <oddFooter>&amp;LLast Updated: 02/01/2019&amp;CVs. 2020-1&amp;RBudget Form 5A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EB04-8847-42EF-A893-25E0C40D388C}">
  <sheetPr>
    <pageSetUpPr fitToPage="1"/>
  </sheetPr>
  <dimension ref="A1:H67"/>
  <sheetViews>
    <sheetView showGridLines="0" showZeros="0" topLeftCell="A16" zoomScaleNormal="100" workbookViewId="0">
      <selection activeCell="B37" sqref="B37:C40"/>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636">
        <f>'FORM 1 REVENUE SUMMARY'!D1</f>
        <v>0</v>
      </c>
      <c r="E1" s="637"/>
      <c r="F1" s="637"/>
      <c r="G1" s="638"/>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274"/>
      <c r="B5" s="272"/>
      <c r="C5" s="82" t="s">
        <v>6</v>
      </c>
      <c r="D5" s="771" t="str">
        <f>'FORM 1 REVENUE SUMMARY'!D5</f>
        <v>ADS-23-XXXX</v>
      </c>
      <c r="E5" s="771"/>
      <c r="F5" s="771"/>
      <c r="G5" s="772"/>
    </row>
    <row r="6" spans="1:8" ht="17.100000000000001" customHeight="1" thickTop="1" thickBot="1" x14ac:dyDescent="0.3">
      <c r="A6" s="79"/>
      <c r="B6" s="265"/>
      <c r="C6" s="266" t="s">
        <v>2</v>
      </c>
      <c r="D6" s="765" t="s">
        <v>218</v>
      </c>
      <c r="E6" s="765"/>
      <c r="F6" s="765"/>
      <c r="G6" s="766"/>
    </row>
    <row r="7" spans="1:8" ht="17.100000000000001" customHeight="1" thickTop="1" thickBot="1" x14ac:dyDescent="0.35">
      <c r="A7" s="729" t="s">
        <v>267</v>
      </c>
      <c r="B7" s="730"/>
      <c r="C7" s="730"/>
      <c r="D7" s="730"/>
      <c r="E7" s="730"/>
      <c r="F7" s="730"/>
      <c r="G7" s="731"/>
    </row>
    <row r="8" spans="1:8" s="72" customFormat="1" ht="12.75" customHeight="1" thickTop="1" thickBot="1" x14ac:dyDescent="0.25">
      <c r="A8" s="218" t="s">
        <v>9</v>
      </c>
      <c r="B8" s="783" t="s">
        <v>10</v>
      </c>
      <c r="C8" s="781"/>
      <c r="D8" s="219" t="s">
        <v>11</v>
      </c>
      <c r="E8" s="779" t="s">
        <v>12</v>
      </c>
      <c r="F8" s="780"/>
      <c r="G8" s="781"/>
    </row>
    <row r="9" spans="1:8" ht="16.5" customHeight="1" x14ac:dyDescent="0.25">
      <c r="A9" s="81"/>
      <c r="B9" s="773" t="s">
        <v>268</v>
      </c>
      <c r="C9" s="775"/>
      <c r="D9" s="128" t="s">
        <v>269</v>
      </c>
      <c r="E9" s="773" t="s">
        <v>270</v>
      </c>
      <c r="F9" s="774"/>
      <c r="G9" s="775"/>
      <c r="H9" s="129"/>
    </row>
    <row r="10" spans="1:8" ht="15.75" customHeight="1" thickBot="1" x14ac:dyDescent="0.3">
      <c r="A10" s="81"/>
      <c r="B10" s="787"/>
      <c r="C10" s="788"/>
      <c r="D10" s="130" t="s">
        <v>271</v>
      </c>
      <c r="E10" s="776" t="s">
        <v>272</v>
      </c>
      <c r="F10" s="777"/>
      <c r="G10" s="778"/>
    </row>
    <row r="11" spans="1:8" x14ac:dyDescent="0.25">
      <c r="A11" s="784">
        <v>8</v>
      </c>
      <c r="B11" s="759" t="s">
        <v>273</v>
      </c>
      <c r="C11" s="759"/>
      <c r="D11" s="782"/>
      <c r="E11" s="761"/>
      <c r="F11" s="761"/>
      <c r="G11" s="762"/>
    </row>
    <row r="12" spans="1:8" x14ac:dyDescent="0.25">
      <c r="A12" s="751"/>
      <c r="B12" s="760"/>
      <c r="C12" s="760"/>
      <c r="D12" s="753"/>
      <c r="E12" s="763"/>
      <c r="F12" s="763"/>
      <c r="G12" s="764"/>
    </row>
    <row r="13" spans="1:8" x14ac:dyDescent="0.25">
      <c r="A13" s="750">
        <v>9</v>
      </c>
      <c r="B13" s="760" t="s">
        <v>274</v>
      </c>
      <c r="C13" s="760"/>
      <c r="D13" s="753"/>
      <c r="E13" s="763"/>
      <c r="F13" s="763"/>
      <c r="G13" s="764"/>
    </row>
    <row r="14" spans="1:8" x14ac:dyDescent="0.25">
      <c r="A14" s="751"/>
      <c r="B14" s="760"/>
      <c r="C14" s="760"/>
      <c r="D14" s="753"/>
      <c r="E14" s="763"/>
      <c r="F14" s="763"/>
      <c r="G14" s="764"/>
    </row>
    <row r="15" spans="1:8" x14ac:dyDescent="0.25">
      <c r="A15" s="750">
        <v>11</v>
      </c>
      <c r="B15" s="755" t="s">
        <v>275</v>
      </c>
      <c r="C15" s="755"/>
      <c r="D15" s="753"/>
      <c r="E15" s="763"/>
      <c r="F15" s="763"/>
      <c r="G15" s="764"/>
    </row>
    <row r="16" spans="1:8" x14ac:dyDescent="0.25">
      <c r="A16" s="751"/>
      <c r="B16" s="755"/>
      <c r="C16" s="755"/>
      <c r="D16" s="753"/>
      <c r="E16" s="763"/>
      <c r="F16" s="763"/>
      <c r="G16" s="764"/>
    </row>
    <row r="17" spans="1:7" x14ac:dyDescent="0.25">
      <c r="A17" s="750">
        <v>12</v>
      </c>
      <c r="B17" s="755" t="s">
        <v>143</v>
      </c>
      <c r="C17" s="755"/>
      <c r="D17" s="753"/>
      <c r="E17" s="763"/>
      <c r="F17" s="763"/>
      <c r="G17" s="764"/>
    </row>
    <row r="18" spans="1:7" x14ac:dyDescent="0.25">
      <c r="A18" s="751"/>
      <c r="B18" s="755"/>
      <c r="C18" s="755"/>
      <c r="D18" s="753"/>
      <c r="E18" s="763"/>
      <c r="F18" s="763"/>
      <c r="G18" s="764"/>
    </row>
    <row r="19" spans="1:7" x14ac:dyDescent="0.25">
      <c r="A19" s="750">
        <v>13</v>
      </c>
      <c r="B19" s="755" t="s">
        <v>276</v>
      </c>
      <c r="C19" s="755"/>
      <c r="D19" s="753"/>
      <c r="E19" s="763"/>
      <c r="F19" s="763"/>
      <c r="G19" s="764"/>
    </row>
    <row r="20" spans="1:7" x14ac:dyDescent="0.25">
      <c r="A20" s="751"/>
      <c r="B20" s="755"/>
      <c r="C20" s="755"/>
      <c r="D20" s="753"/>
      <c r="E20" s="763"/>
      <c r="F20" s="763"/>
      <c r="G20" s="764"/>
    </row>
    <row r="21" spans="1:7" x14ac:dyDescent="0.25">
      <c r="A21" s="750">
        <v>14</v>
      </c>
      <c r="B21" s="755" t="s">
        <v>145</v>
      </c>
      <c r="C21" s="755"/>
      <c r="D21" s="753"/>
      <c r="E21" s="763"/>
      <c r="F21" s="763"/>
      <c r="G21" s="764"/>
    </row>
    <row r="22" spans="1:7" x14ac:dyDescent="0.25">
      <c r="A22" s="751"/>
      <c r="B22" s="755"/>
      <c r="C22" s="755"/>
      <c r="D22" s="753"/>
      <c r="E22" s="763"/>
      <c r="F22" s="763"/>
      <c r="G22" s="764"/>
    </row>
    <row r="23" spans="1:7" x14ac:dyDescent="0.25">
      <c r="A23" s="750">
        <v>15</v>
      </c>
      <c r="B23" s="755" t="s">
        <v>146</v>
      </c>
      <c r="C23" s="755"/>
      <c r="D23" s="753"/>
      <c r="E23" s="763"/>
      <c r="F23" s="763"/>
      <c r="G23" s="764"/>
    </row>
    <row r="24" spans="1:7" x14ac:dyDescent="0.25">
      <c r="A24" s="751"/>
      <c r="B24" s="755"/>
      <c r="C24" s="755"/>
      <c r="D24" s="753"/>
      <c r="E24" s="763"/>
      <c r="F24" s="763"/>
      <c r="G24" s="764"/>
    </row>
    <row r="25" spans="1:7" x14ac:dyDescent="0.25">
      <c r="A25" s="750">
        <v>16</v>
      </c>
      <c r="B25" s="755" t="s">
        <v>147</v>
      </c>
      <c r="C25" s="755"/>
      <c r="D25" s="753"/>
      <c r="E25" s="763"/>
      <c r="F25" s="763"/>
      <c r="G25" s="764"/>
    </row>
    <row r="26" spans="1:7" x14ac:dyDescent="0.25">
      <c r="A26" s="751"/>
      <c r="B26" s="755"/>
      <c r="C26" s="755"/>
      <c r="D26" s="753"/>
      <c r="E26" s="763"/>
      <c r="F26" s="763"/>
      <c r="G26" s="764"/>
    </row>
    <row r="27" spans="1:7" x14ac:dyDescent="0.25">
      <c r="A27" s="750">
        <v>17</v>
      </c>
      <c r="B27" s="755" t="s">
        <v>148</v>
      </c>
      <c r="C27" s="755"/>
      <c r="D27" s="753"/>
      <c r="E27" s="763"/>
      <c r="F27" s="763"/>
      <c r="G27" s="764"/>
    </row>
    <row r="28" spans="1:7" x14ac:dyDescent="0.25">
      <c r="A28" s="751"/>
      <c r="B28" s="755"/>
      <c r="C28" s="755"/>
      <c r="D28" s="753"/>
      <c r="E28" s="763"/>
      <c r="F28" s="763"/>
      <c r="G28" s="764"/>
    </row>
    <row r="29" spans="1:7" x14ac:dyDescent="0.25">
      <c r="A29" s="750">
        <v>18</v>
      </c>
      <c r="B29" s="755" t="s">
        <v>149</v>
      </c>
      <c r="C29" s="755"/>
      <c r="D29" s="753"/>
      <c r="E29" s="763"/>
      <c r="F29" s="763"/>
      <c r="G29" s="764"/>
    </row>
    <row r="30" spans="1:7" x14ac:dyDescent="0.25">
      <c r="A30" s="751"/>
      <c r="B30" s="755"/>
      <c r="C30" s="755"/>
      <c r="D30" s="753"/>
      <c r="E30" s="763"/>
      <c r="F30" s="763"/>
      <c r="G30" s="764"/>
    </row>
    <row r="31" spans="1:7" x14ac:dyDescent="0.25">
      <c r="A31" s="750">
        <v>19</v>
      </c>
      <c r="B31" s="755" t="s">
        <v>150</v>
      </c>
      <c r="C31" s="755"/>
      <c r="D31" s="753"/>
      <c r="E31" s="763"/>
      <c r="F31" s="763"/>
      <c r="G31" s="764"/>
    </row>
    <row r="32" spans="1:7" x14ac:dyDescent="0.25">
      <c r="A32" s="751"/>
      <c r="B32" s="755"/>
      <c r="C32" s="755"/>
      <c r="D32" s="753"/>
      <c r="E32" s="763"/>
      <c r="F32" s="763"/>
      <c r="G32" s="764"/>
    </row>
    <row r="33" spans="1:7" x14ac:dyDescent="0.25">
      <c r="A33" s="750">
        <v>20</v>
      </c>
      <c r="B33" s="755" t="s">
        <v>277</v>
      </c>
      <c r="C33" s="755"/>
      <c r="D33" s="753"/>
      <c r="E33" s="763"/>
      <c r="F33" s="763"/>
      <c r="G33" s="764"/>
    </row>
    <row r="34" spans="1:7" x14ac:dyDescent="0.25">
      <c r="A34" s="751"/>
      <c r="B34" s="755"/>
      <c r="C34" s="755"/>
      <c r="D34" s="753"/>
      <c r="E34" s="763"/>
      <c r="F34" s="763"/>
      <c r="G34" s="764"/>
    </row>
    <row r="35" spans="1:7" x14ac:dyDescent="0.25">
      <c r="A35" s="750">
        <v>21</v>
      </c>
      <c r="B35" s="755" t="s">
        <v>152</v>
      </c>
      <c r="C35" s="755"/>
      <c r="D35" s="753"/>
      <c r="E35" s="763"/>
      <c r="F35" s="763"/>
      <c r="G35" s="764"/>
    </row>
    <row r="36" spans="1:7" x14ac:dyDescent="0.25">
      <c r="A36" s="751"/>
      <c r="B36" s="755"/>
      <c r="C36" s="755"/>
      <c r="D36" s="753"/>
      <c r="E36" s="763"/>
      <c r="F36" s="763"/>
      <c r="G36" s="764"/>
    </row>
    <row r="37" spans="1:7" x14ac:dyDescent="0.25">
      <c r="A37" s="750">
        <v>22</v>
      </c>
      <c r="B37" s="756" t="s">
        <v>428</v>
      </c>
      <c r="C37" s="756"/>
      <c r="D37" s="753"/>
      <c r="E37" s="763"/>
      <c r="F37" s="763"/>
      <c r="G37" s="764"/>
    </row>
    <row r="38" spans="1:7" x14ac:dyDescent="0.25">
      <c r="A38" s="751"/>
      <c r="B38" s="756"/>
      <c r="C38" s="756"/>
      <c r="D38" s="753"/>
      <c r="E38" s="763"/>
      <c r="F38" s="763"/>
      <c r="G38" s="764"/>
    </row>
    <row r="39" spans="1:7" x14ac:dyDescent="0.25">
      <c r="A39" s="750">
        <v>23</v>
      </c>
      <c r="B39" s="756" t="s">
        <v>429</v>
      </c>
      <c r="C39" s="756"/>
      <c r="D39" s="753"/>
      <c r="E39" s="763"/>
      <c r="F39" s="763"/>
      <c r="G39" s="764"/>
    </row>
    <row r="40" spans="1:7" x14ac:dyDescent="0.25">
      <c r="A40" s="751"/>
      <c r="B40" s="756"/>
      <c r="C40" s="756"/>
      <c r="D40" s="753"/>
      <c r="E40" s="763"/>
      <c r="F40" s="763"/>
      <c r="G40" s="764"/>
    </row>
    <row r="41" spans="1:7" x14ac:dyDescent="0.25">
      <c r="A41" s="750">
        <v>25</v>
      </c>
      <c r="B41" s="755" t="s">
        <v>278</v>
      </c>
      <c r="C41" s="755"/>
      <c r="D41" s="753"/>
      <c r="E41" s="763"/>
      <c r="F41" s="763"/>
      <c r="G41" s="764"/>
    </row>
    <row r="42" spans="1:7" x14ac:dyDescent="0.25">
      <c r="A42" s="751"/>
      <c r="B42" s="755"/>
      <c r="C42" s="755"/>
      <c r="D42" s="753"/>
      <c r="E42" s="763"/>
      <c r="F42" s="763"/>
      <c r="G42" s="764"/>
    </row>
    <row r="43" spans="1:7" x14ac:dyDescent="0.25">
      <c r="A43" s="750">
        <v>26</v>
      </c>
      <c r="B43" s="755" t="s">
        <v>157</v>
      </c>
      <c r="C43" s="755"/>
      <c r="D43" s="753"/>
      <c r="E43" s="763"/>
      <c r="F43" s="763"/>
      <c r="G43" s="764"/>
    </row>
    <row r="44" spans="1:7" x14ac:dyDescent="0.25">
      <c r="A44" s="751"/>
      <c r="B44" s="755"/>
      <c r="C44" s="755"/>
      <c r="D44" s="753"/>
      <c r="E44" s="763"/>
      <c r="F44" s="763"/>
      <c r="G44" s="764"/>
    </row>
    <row r="45" spans="1:7" x14ac:dyDescent="0.25">
      <c r="A45" s="750">
        <v>27</v>
      </c>
      <c r="B45" s="755" t="s">
        <v>158</v>
      </c>
      <c r="C45" s="755"/>
      <c r="D45" s="753"/>
      <c r="E45" s="763"/>
      <c r="F45" s="763"/>
      <c r="G45" s="764"/>
    </row>
    <row r="46" spans="1:7" x14ac:dyDescent="0.25">
      <c r="A46" s="751"/>
      <c r="B46" s="755"/>
      <c r="C46" s="755"/>
      <c r="D46" s="753"/>
      <c r="E46" s="763"/>
      <c r="F46" s="763"/>
      <c r="G46" s="764"/>
    </row>
    <row r="47" spans="1:7" x14ac:dyDescent="0.25">
      <c r="A47" s="750">
        <v>30</v>
      </c>
      <c r="B47" s="756" t="s">
        <v>160</v>
      </c>
      <c r="C47" s="756"/>
      <c r="D47" s="753"/>
      <c r="E47" s="763"/>
      <c r="F47" s="763"/>
      <c r="G47" s="764"/>
    </row>
    <row r="48" spans="1:7" x14ac:dyDescent="0.25">
      <c r="A48" s="751"/>
      <c r="B48" s="756"/>
      <c r="C48" s="756"/>
      <c r="D48" s="753"/>
      <c r="E48" s="763"/>
      <c r="F48" s="763"/>
      <c r="G48" s="764"/>
    </row>
    <row r="49" spans="1:7" x14ac:dyDescent="0.25">
      <c r="A49" s="750">
        <v>31</v>
      </c>
      <c r="B49" s="756" t="s">
        <v>279</v>
      </c>
      <c r="C49" s="756"/>
      <c r="D49" s="753"/>
      <c r="E49" s="763"/>
      <c r="F49" s="763"/>
      <c r="G49" s="764"/>
    </row>
    <row r="50" spans="1:7" ht="13.8" thickBot="1" x14ac:dyDescent="0.3">
      <c r="A50" s="752"/>
      <c r="B50" s="757"/>
      <c r="C50" s="757"/>
      <c r="D50" s="754"/>
      <c r="E50" s="785"/>
      <c r="F50" s="785"/>
      <c r="G50" s="786"/>
    </row>
    <row r="51" spans="1:7" x14ac:dyDescent="0.25">
      <c r="B51" s="758"/>
      <c r="C51" s="758"/>
      <c r="D51" s="456"/>
      <c r="E51" s="456"/>
      <c r="F51" s="758"/>
      <c r="G51" s="758"/>
    </row>
    <row r="52" spans="1:7" x14ac:dyDescent="0.25">
      <c r="B52" s="758"/>
      <c r="C52" s="758"/>
      <c r="D52" s="758"/>
      <c r="E52" s="758"/>
      <c r="F52" s="758"/>
      <c r="G52" s="758"/>
    </row>
    <row r="53" spans="1:7" x14ac:dyDescent="0.25">
      <c r="B53" s="758"/>
      <c r="C53" s="758"/>
      <c r="D53" s="758"/>
      <c r="E53" s="758"/>
      <c r="F53" s="758"/>
      <c r="G53" s="758"/>
    </row>
    <row r="54" spans="1:7" x14ac:dyDescent="0.25">
      <c r="B54" s="758"/>
      <c r="C54" s="758"/>
      <c r="D54" s="758"/>
      <c r="E54" s="758"/>
      <c r="F54" s="758"/>
      <c r="G54" s="758"/>
    </row>
    <row r="55" spans="1:7" x14ac:dyDescent="0.25">
      <c r="B55" s="758"/>
      <c r="C55" s="758"/>
      <c r="D55" s="758"/>
      <c r="E55" s="758"/>
      <c r="F55" s="758"/>
      <c r="G55" s="758"/>
    </row>
    <row r="56" spans="1:7" x14ac:dyDescent="0.25">
      <c r="B56" s="758"/>
      <c r="C56" s="758"/>
      <c r="D56" s="758"/>
      <c r="E56" s="758"/>
      <c r="F56" s="758"/>
      <c r="G56" s="758"/>
    </row>
    <row r="57" spans="1:7" x14ac:dyDescent="0.25">
      <c r="B57" s="758"/>
      <c r="C57" s="758"/>
      <c r="D57" s="758"/>
      <c r="E57" s="758"/>
      <c r="F57" s="758"/>
      <c r="G57" s="758"/>
    </row>
    <row r="58" spans="1:7" x14ac:dyDescent="0.25">
      <c r="B58" s="758"/>
      <c r="C58" s="758"/>
      <c r="D58" s="758"/>
      <c r="E58" s="758"/>
      <c r="F58" s="758"/>
      <c r="G58" s="758"/>
    </row>
    <row r="59" spans="1:7" x14ac:dyDescent="0.25">
      <c r="B59" s="758"/>
      <c r="C59" s="758"/>
      <c r="D59" s="758"/>
      <c r="E59" s="758"/>
      <c r="F59" s="758"/>
      <c r="G59" s="758"/>
    </row>
    <row r="60" spans="1:7" x14ac:dyDescent="0.25">
      <c r="B60" s="758"/>
      <c r="C60" s="758"/>
      <c r="D60" s="758"/>
      <c r="E60" s="758"/>
      <c r="F60" s="758"/>
      <c r="G60" s="758"/>
    </row>
    <row r="61" spans="1:7" x14ac:dyDescent="0.25">
      <c r="B61" s="758"/>
      <c r="C61" s="758"/>
      <c r="D61" s="758"/>
      <c r="E61" s="758"/>
      <c r="F61" s="758"/>
      <c r="G61" s="758"/>
    </row>
    <row r="62" spans="1:7" x14ac:dyDescent="0.25">
      <c r="B62" s="758"/>
      <c r="C62" s="758"/>
      <c r="D62" s="758"/>
      <c r="E62" s="758"/>
      <c r="F62" s="758"/>
      <c r="G62" s="758"/>
    </row>
    <row r="63" spans="1:7" x14ac:dyDescent="0.25">
      <c r="B63" s="758"/>
      <c r="C63" s="758"/>
      <c r="D63" s="758"/>
      <c r="E63" s="758"/>
      <c r="F63" s="758"/>
      <c r="G63" s="758"/>
    </row>
    <row r="64" spans="1:7" x14ac:dyDescent="0.25">
      <c r="B64" s="758"/>
      <c r="C64" s="758"/>
      <c r="D64" s="758"/>
      <c r="E64" s="758"/>
      <c r="F64" s="758"/>
      <c r="G64" s="758"/>
    </row>
    <row r="65" spans="2:7" x14ac:dyDescent="0.25">
      <c r="B65" s="758"/>
      <c r="C65" s="758"/>
      <c r="D65" s="758"/>
      <c r="E65" s="758"/>
      <c r="F65" s="758"/>
      <c r="G65" s="758"/>
    </row>
    <row r="67" spans="2:7" x14ac:dyDescent="0.25">
      <c r="F67" s="635"/>
      <c r="G67" s="635"/>
    </row>
  </sheetData>
  <sheetProtection selectLockedCells="1"/>
  <mergeCells count="124">
    <mergeCell ref="F67:G67"/>
    <mergeCell ref="B63:C63"/>
    <mergeCell ref="D63:G63"/>
    <mergeCell ref="B64:C64"/>
    <mergeCell ref="D64:G64"/>
    <mergeCell ref="B65:C65"/>
    <mergeCell ref="D65:G65"/>
    <mergeCell ref="B60:C60"/>
    <mergeCell ref="D60:G60"/>
    <mergeCell ref="B61:C61"/>
    <mergeCell ref="D61:G61"/>
    <mergeCell ref="B62:C62"/>
    <mergeCell ref="D62:G62"/>
    <mergeCell ref="B57:C57"/>
    <mergeCell ref="D57:G57"/>
    <mergeCell ref="B58:C58"/>
    <mergeCell ref="D58:G58"/>
    <mergeCell ref="B59:C59"/>
    <mergeCell ref="D59:G59"/>
    <mergeCell ref="B54:C54"/>
    <mergeCell ref="D54:G54"/>
    <mergeCell ref="B55:C55"/>
    <mergeCell ref="D55:G55"/>
    <mergeCell ref="B56:C56"/>
    <mergeCell ref="D56:G56"/>
    <mergeCell ref="B51:C51"/>
    <mergeCell ref="F51:G51"/>
    <mergeCell ref="B52:C52"/>
    <mergeCell ref="D52:G52"/>
    <mergeCell ref="B53:C53"/>
    <mergeCell ref="D53:G53"/>
    <mergeCell ref="A47:A48"/>
    <mergeCell ref="B47:C48"/>
    <mergeCell ref="D47:D48"/>
    <mergeCell ref="E47:G48"/>
    <mergeCell ref="A49:A50"/>
    <mergeCell ref="B49:C50"/>
    <mergeCell ref="D49:D50"/>
    <mergeCell ref="E49:G50"/>
    <mergeCell ref="A43:A44"/>
    <mergeCell ref="B43:C44"/>
    <mergeCell ref="D43:D44"/>
    <mergeCell ref="E43:G44"/>
    <mergeCell ref="A45:A46"/>
    <mergeCell ref="B45:C46"/>
    <mergeCell ref="D45:D46"/>
    <mergeCell ref="E45:G46"/>
    <mergeCell ref="A39:A40"/>
    <mergeCell ref="B39:C40"/>
    <mergeCell ref="D39:D40"/>
    <mergeCell ref="E39:G40"/>
    <mergeCell ref="A41:A42"/>
    <mergeCell ref="B41:C42"/>
    <mergeCell ref="D41:D42"/>
    <mergeCell ref="E41:G42"/>
    <mergeCell ref="A35:A36"/>
    <mergeCell ref="B35:C36"/>
    <mergeCell ref="D35:D36"/>
    <mergeCell ref="E35:G36"/>
    <mergeCell ref="A37:A38"/>
    <mergeCell ref="B37:C38"/>
    <mergeCell ref="D37:D38"/>
    <mergeCell ref="E37:G38"/>
    <mergeCell ref="A31:A32"/>
    <mergeCell ref="B31:C32"/>
    <mergeCell ref="D31:D32"/>
    <mergeCell ref="E31:G32"/>
    <mergeCell ref="A33:A34"/>
    <mergeCell ref="B33:C34"/>
    <mergeCell ref="D33:D34"/>
    <mergeCell ref="E33:G34"/>
    <mergeCell ref="A27:A28"/>
    <mergeCell ref="B27:C28"/>
    <mergeCell ref="D27:D28"/>
    <mergeCell ref="E27:G28"/>
    <mergeCell ref="A29:A30"/>
    <mergeCell ref="B29:C30"/>
    <mergeCell ref="D29:D30"/>
    <mergeCell ref="E29:G30"/>
    <mergeCell ref="A23:A24"/>
    <mergeCell ref="B23:C24"/>
    <mergeCell ref="D23:D24"/>
    <mergeCell ref="E23:G24"/>
    <mergeCell ref="A25:A26"/>
    <mergeCell ref="B25:C26"/>
    <mergeCell ref="D25:D26"/>
    <mergeCell ref="E25:G26"/>
    <mergeCell ref="A19:A20"/>
    <mergeCell ref="B19:C20"/>
    <mergeCell ref="D19:D20"/>
    <mergeCell ref="E19:G20"/>
    <mergeCell ref="A21:A22"/>
    <mergeCell ref="B21:C22"/>
    <mergeCell ref="D21:D22"/>
    <mergeCell ref="E21:G22"/>
    <mergeCell ref="A15:A16"/>
    <mergeCell ref="B15:C16"/>
    <mergeCell ref="D15:D16"/>
    <mergeCell ref="E15:G16"/>
    <mergeCell ref="A17:A18"/>
    <mergeCell ref="B17:C18"/>
    <mergeCell ref="D17:D18"/>
    <mergeCell ref="E17:G18"/>
    <mergeCell ref="A13:A14"/>
    <mergeCell ref="B13:C14"/>
    <mergeCell ref="D13:D14"/>
    <mergeCell ref="E13:G14"/>
    <mergeCell ref="D6:G6"/>
    <mergeCell ref="A7:G7"/>
    <mergeCell ref="B8:C8"/>
    <mergeCell ref="E8:G8"/>
    <mergeCell ref="B9:C10"/>
    <mergeCell ref="E9:G9"/>
    <mergeCell ref="E10:G10"/>
    <mergeCell ref="A1:B2"/>
    <mergeCell ref="D1:G1"/>
    <mergeCell ref="D2:G2"/>
    <mergeCell ref="D3:G3"/>
    <mergeCell ref="D4:G4"/>
    <mergeCell ref="D5:G5"/>
    <mergeCell ref="A11:A12"/>
    <mergeCell ref="B11:C12"/>
    <mergeCell ref="D11:D12"/>
    <mergeCell ref="E11:G12"/>
  </mergeCells>
  <printOptions horizontalCentered="1"/>
  <pageMargins left="0.25" right="0.25" top="0.75" bottom="0.75" header="0.3" footer="0.3"/>
  <pageSetup scale="75" orientation="landscape" r:id="rId1"/>
  <headerFooter scaleWithDoc="0" alignWithMargins="0">
    <oddFooter>&amp;LLast Updated: 02/01/2019&amp;CVs. 2020-1&amp;RBudget Form 5</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BE9-F70F-4324-9CBC-71D11D8FB818}">
  <sheetPr>
    <pageSetUpPr fitToPage="1"/>
  </sheetPr>
  <dimension ref="A1:H16"/>
  <sheetViews>
    <sheetView showGridLines="0" showZeros="0" zoomScaleNormal="100" workbookViewId="0">
      <selection activeCell="D2" sqref="D2:G2"/>
    </sheetView>
  </sheetViews>
  <sheetFormatPr defaultColWidth="9.109375" defaultRowHeight="13.2" x14ac:dyDescent="0.25"/>
  <cols>
    <col min="1" max="1" width="4" style="94" customWidth="1"/>
    <col min="2" max="2" width="43.6640625" style="20" customWidth="1"/>
    <col min="3" max="3" width="29.44140625" style="20" customWidth="1"/>
    <col min="4" max="4" width="20.6640625" style="20" customWidth="1"/>
    <col min="5" max="5" width="28.6640625" style="20" customWidth="1"/>
    <col min="6" max="7" width="26.6640625" style="20" customWidth="1"/>
    <col min="8" max="16384" width="9.109375" style="20"/>
  </cols>
  <sheetData>
    <row r="1" spans="1:8" ht="17.100000000000001" customHeight="1" x14ac:dyDescent="0.25">
      <c r="A1" s="550" t="s">
        <v>0</v>
      </c>
      <c r="B1" s="551"/>
      <c r="C1" s="68" t="s">
        <v>1</v>
      </c>
      <c r="D1" s="791">
        <f>'FORM 1 REVENUE SUMMARY'!D1</f>
        <v>0</v>
      </c>
      <c r="E1" s="791"/>
      <c r="F1" s="791"/>
      <c r="G1" s="792"/>
    </row>
    <row r="2" spans="1:8" ht="17.100000000000001" customHeight="1" x14ac:dyDescent="0.25">
      <c r="A2" s="552"/>
      <c r="B2" s="553"/>
      <c r="C2" s="69" t="s">
        <v>2</v>
      </c>
      <c r="D2" s="767" t="str">
        <f>'FORM 1 REVENUE SUMMARY'!D2</f>
        <v>Non-Medicaid Home and Community Based Services</v>
      </c>
      <c r="E2" s="767"/>
      <c r="F2" s="767"/>
      <c r="G2" s="768"/>
    </row>
    <row r="3" spans="1:8" ht="17.100000000000001" customHeight="1" x14ac:dyDescent="0.25">
      <c r="A3" s="21"/>
      <c r="B3" s="443"/>
      <c r="C3" s="69" t="s">
        <v>4</v>
      </c>
      <c r="D3" s="769">
        <f>'FORM 1 REVENUE SUMMARY'!D3</f>
        <v>44835</v>
      </c>
      <c r="E3" s="769"/>
      <c r="F3" s="769"/>
      <c r="G3" s="770"/>
    </row>
    <row r="4" spans="1:8" ht="17.100000000000001" customHeight="1" x14ac:dyDescent="0.25">
      <c r="A4" s="21"/>
      <c r="B4" s="443"/>
      <c r="C4" s="69" t="s">
        <v>5</v>
      </c>
      <c r="D4" s="769">
        <f>'FORM 1 REVENUE SUMMARY'!D4</f>
        <v>45199</v>
      </c>
      <c r="E4" s="769"/>
      <c r="F4" s="769"/>
      <c r="G4" s="770"/>
    </row>
    <row r="5" spans="1:8" ht="17.100000000000001" customHeight="1" thickBot="1" x14ac:dyDescent="0.3">
      <c r="A5" s="95"/>
      <c r="B5" s="272"/>
      <c r="C5" s="82" t="s">
        <v>6</v>
      </c>
      <c r="D5" s="771" t="str">
        <f>'FORM 1 REVENUE SUMMARY'!D5</f>
        <v>ADS-23-XXXX</v>
      </c>
      <c r="E5" s="771"/>
      <c r="F5" s="771"/>
      <c r="G5" s="772"/>
    </row>
    <row r="6" spans="1:8" ht="16.5" customHeight="1" thickTop="1" thickBot="1" x14ac:dyDescent="0.35">
      <c r="A6" s="729" t="s">
        <v>280</v>
      </c>
      <c r="B6" s="730"/>
      <c r="C6" s="730"/>
      <c r="D6" s="730"/>
      <c r="E6" s="730"/>
      <c r="F6" s="730"/>
      <c r="G6" s="731"/>
    </row>
    <row r="7" spans="1:8" s="72" customFormat="1" ht="12.75" customHeight="1" thickTop="1" thickBot="1" x14ac:dyDescent="0.25">
      <c r="A7" s="220" t="s">
        <v>9</v>
      </c>
      <c r="B7" s="783" t="s">
        <v>10</v>
      </c>
      <c r="C7" s="781"/>
      <c r="D7" s="219" t="s">
        <v>11</v>
      </c>
      <c r="E7" s="779" t="s">
        <v>12</v>
      </c>
      <c r="F7" s="780"/>
      <c r="G7" s="781"/>
    </row>
    <row r="8" spans="1:8" ht="16.5" customHeight="1" x14ac:dyDescent="0.25">
      <c r="A8" s="789"/>
      <c r="B8" s="773" t="s">
        <v>268</v>
      </c>
      <c r="C8" s="775"/>
      <c r="D8" s="795" t="s">
        <v>269</v>
      </c>
      <c r="E8" s="773" t="s">
        <v>270</v>
      </c>
      <c r="F8" s="774"/>
      <c r="G8" s="775"/>
      <c r="H8" s="129"/>
    </row>
    <row r="9" spans="1:8" ht="15.75" customHeight="1" thickBot="1" x14ac:dyDescent="0.3">
      <c r="A9" s="790"/>
      <c r="B9" s="793"/>
      <c r="C9" s="794"/>
      <c r="D9" s="796"/>
      <c r="E9" s="793"/>
      <c r="F9" s="797"/>
      <c r="G9" s="794"/>
    </row>
    <row r="10" spans="1:8" ht="51" customHeight="1" x14ac:dyDescent="0.25">
      <c r="A10" s="205"/>
      <c r="B10" s="798"/>
      <c r="C10" s="798"/>
      <c r="D10" s="202"/>
      <c r="E10" s="798"/>
      <c r="F10" s="798"/>
      <c r="G10" s="799"/>
    </row>
    <row r="11" spans="1:8" ht="51" customHeight="1" x14ac:dyDescent="0.25">
      <c r="A11" s="206"/>
      <c r="B11" s="800"/>
      <c r="C11" s="800"/>
      <c r="D11" s="203"/>
      <c r="E11" s="800"/>
      <c r="F11" s="800"/>
      <c r="G11" s="801"/>
    </row>
    <row r="12" spans="1:8" ht="51" customHeight="1" x14ac:dyDescent="0.25">
      <c r="A12" s="206"/>
      <c r="B12" s="800"/>
      <c r="C12" s="800"/>
      <c r="D12" s="203"/>
      <c r="E12" s="800"/>
      <c r="F12" s="800"/>
      <c r="G12" s="801"/>
    </row>
    <row r="13" spans="1:8" ht="51" customHeight="1" x14ac:dyDescent="0.25">
      <c r="A13" s="206"/>
      <c r="B13" s="800"/>
      <c r="C13" s="800"/>
      <c r="D13" s="203"/>
      <c r="E13" s="800"/>
      <c r="F13" s="800"/>
      <c r="G13" s="801"/>
    </row>
    <row r="14" spans="1:8" ht="51" customHeight="1" x14ac:dyDescent="0.25">
      <c r="A14" s="206"/>
      <c r="B14" s="800"/>
      <c r="C14" s="800"/>
      <c r="D14" s="203"/>
      <c r="E14" s="800"/>
      <c r="F14" s="800"/>
      <c r="G14" s="801"/>
    </row>
    <row r="15" spans="1:8" ht="51" customHeight="1" x14ac:dyDescent="0.25">
      <c r="A15" s="206"/>
      <c r="B15" s="800"/>
      <c r="C15" s="800"/>
      <c r="D15" s="203"/>
      <c r="E15" s="800"/>
      <c r="F15" s="800"/>
      <c r="G15" s="801"/>
    </row>
    <row r="16" spans="1:8" ht="51" customHeight="1" thickBot="1" x14ac:dyDescent="0.3">
      <c r="A16" s="207"/>
      <c r="B16" s="802"/>
      <c r="C16" s="802"/>
      <c r="D16" s="204"/>
      <c r="E16" s="802"/>
      <c r="F16" s="802"/>
      <c r="G16" s="803"/>
    </row>
  </sheetData>
  <sheetProtection selectLockedCells="1"/>
  <mergeCells count="27">
    <mergeCell ref="B16:C16"/>
    <mergeCell ref="E16:G16"/>
    <mergeCell ref="B13:C13"/>
    <mergeCell ref="E13:G13"/>
    <mergeCell ref="B14:C14"/>
    <mergeCell ref="E14:G14"/>
    <mergeCell ref="B15:C15"/>
    <mergeCell ref="E15:G15"/>
    <mergeCell ref="B10:C10"/>
    <mergeCell ref="E10:G10"/>
    <mergeCell ref="B11:C11"/>
    <mergeCell ref="E11:G11"/>
    <mergeCell ref="B12:C12"/>
    <mergeCell ref="E12:G12"/>
    <mergeCell ref="A6:G6"/>
    <mergeCell ref="B7:C7"/>
    <mergeCell ref="E7:G7"/>
    <mergeCell ref="A8:A9"/>
    <mergeCell ref="B8:C9"/>
    <mergeCell ref="D8:D9"/>
    <mergeCell ref="E8:G9"/>
    <mergeCell ref="D5:G5"/>
    <mergeCell ref="A1:B2"/>
    <mergeCell ref="D1:G1"/>
    <mergeCell ref="D2:G2"/>
    <mergeCell ref="D3:G3"/>
    <mergeCell ref="D4:G4"/>
  </mergeCells>
  <printOptions horizontalCentered="1"/>
  <pageMargins left="0.25" right="0.25" top="0.75" bottom="0.75" header="0.3" footer="0.3"/>
  <pageSetup scale="75" orientation="landscape" r:id="rId1"/>
  <headerFooter scaleWithDoc="0" alignWithMargins="0">
    <oddFooter>&amp;LLast Updated: 02/01/2019&amp;CVs. 2020-1&amp;RBudget Form 5A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E89BF-96D3-4B2D-BEDF-553B68ECE189}">
  <sheetPr>
    <pageSetUpPr fitToPage="1"/>
  </sheetPr>
  <dimension ref="A1:H31"/>
  <sheetViews>
    <sheetView topLeftCell="A10" zoomScale="130" zoomScaleNormal="130" workbookViewId="0">
      <selection activeCell="E20" sqref="E20"/>
    </sheetView>
  </sheetViews>
  <sheetFormatPr defaultColWidth="9.109375" defaultRowHeight="13.2" x14ac:dyDescent="0.25"/>
  <cols>
    <col min="1" max="1" width="36.109375" style="498" customWidth="1"/>
    <col min="2" max="2" width="35.5546875" style="498" customWidth="1"/>
    <col min="3" max="5" width="22" style="498" customWidth="1"/>
    <col min="6" max="6" width="25.6640625" style="498" customWidth="1"/>
    <col min="7" max="7" width="25.44140625" style="498" customWidth="1"/>
    <col min="8" max="16384" width="9.109375" style="498"/>
  </cols>
  <sheetData>
    <row r="1" spans="1:8" s="497" customFormat="1" ht="14.4" thickTop="1" x14ac:dyDescent="0.25">
      <c r="A1" s="834"/>
      <c r="B1" s="809"/>
      <c r="C1" s="810"/>
      <c r="D1" s="839" t="s">
        <v>1</v>
      </c>
      <c r="E1" s="840"/>
      <c r="F1" s="841"/>
      <c r="G1" s="842"/>
    </row>
    <row r="2" spans="1:8" s="497" customFormat="1" ht="13.8" x14ac:dyDescent="0.25">
      <c r="A2" s="835"/>
      <c r="B2" s="838" t="s">
        <v>281</v>
      </c>
      <c r="C2" s="838"/>
      <c r="D2" s="806" t="s">
        <v>2</v>
      </c>
      <c r="E2" s="807"/>
      <c r="F2" s="811" t="str">
        <f>'FORM 1 REVENUE SUMMARY'!D2</f>
        <v>Non-Medicaid Home and Community Based Services</v>
      </c>
      <c r="G2" s="812"/>
    </row>
    <row r="3" spans="1:8" s="497" customFormat="1" ht="13.8" x14ac:dyDescent="0.25">
      <c r="A3" s="835"/>
      <c r="B3" s="808" t="s">
        <v>282</v>
      </c>
      <c r="C3" s="808"/>
      <c r="D3" s="806" t="s">
        <v>4</v>
      </c>
      <c r="E3" s="807"/>
      <c r="F3" s="813">
        <v>44835</v>
      </c>
      <c r="G3" s="814"/>
    </row>
    <row r="4" spans="1:8" s="497" customFormat="1" ht="13.8" x14ac:dyDescent="0.25">
      <c r="A4" s="835"/>
      <c r="B4" s="838" t="s">
        <v>347</v>
      </c>
      <c r="C4" s="838"/>
      <c r="D4" s="806" t="s">
        <v>5</v>
      </c>
      <c r="E4" s="807"/>
      <c r="F4" s="836">
        <v>45199</v>
      </c>
      <c r="G4" s="837"/>
    </row>
    <row r="5" spans="1:8" s="497" customFormat="1" ht="14.4" thickBot="1" x14ac:dyDescent="0.3">
      <c r="A5" s="835"/>
      <c r="B5" s="824"/>
      <c r="C5" s="824"/>
      <c r="D5" s="806" t="s">
        <v>284</v>
      </c>
      <c r="E5" s="807"/>
      <c r="F5" s="833" t="s">
        <v>7</v>
      </c>
      <c r="G5" s="812"/>
    </row>
    <row r="6" spans="1:8" s="499" customFormat="1" ht="18.600000000000001" thickTop="1" thickBot="1" x14ac:dyDescent="0.35">
      <c r="A6" s="815" t="s">
        <v>408</v>
      </c>
      <c r="B6" s="816"/>
      <c r="C6" s="816"/>
      <c r="D6" s="817"/>
      <c r="E6" s="817"/>
      <c r="F6" s="816"/>
      <c r="G6" s="818"/>
    </row>
    <row r="7" spans="1:8" ht="16.2" thickTop="1" x14ac:dyDescent="0.3">
      <c r="A7" s="462"/>
      <c r="B7" s="463"/>
      <c r="C7" s="464"/>
      <c r="D7" s="465"/>
      <c r="E7" s="466"/>
      <c r="F7" s="464"/>
      <c r="G7" s="467" t="s">
        <v>409</v>
      </c>
    </row>
    <row r="8" spans="1:8" x14ac:dyDescent="0.25">
      <c r="A8" s="468"/>
      <c r="B8" s="469"/>
      <c r="C8" s="470"/>
      <c r="D8" s="471" t="s">
        <v>410</v>
      </c>
      <c r="E8" s="472" t="s">
        <v>411</v>
      </c>
      <c r="F8" s="470" t="s">
        <v>412</v>
      </c>
      <c r="G8" s="467" t="s">
        <v>413</v>
      </c>
    </row>
    <row r="9" spans="1:8" x14ac:dyDescent="0.25">
      <c r="A9" s="473" t="s">
        <v>414</v>
      </c>
      <c r="B9" s="469" t="s">
        <v>285</v>
      </c>
      <c r="C9" s="470" t="s">
        <v>415</v>
      </c>
      <c r="D9" s="471" t="s">
        <v>416</v>
      </c>
      <c r="E9" s="472" t="s">
        <v>417</v>
      </c>
      <c r="F9" s="470" t="s">
        <v>418</v>
      </c>
      <c r="G9" s="467" t="s">
        <v>419</v>
      </c>
    </row>
    <row r="10" spans="1:8" x14ac:dyDescent="0.25">
      <c r="A10" s="474" t="s">
        <v>124</v>
      </c>
      <c r="B10" s="475"/>
      <c r="C10" s="476"/>
      <c r="D10" s="477"/>
      <c r="E10" s="478"/>
      <c r="F10" s="476"/>
      <c r="G10" s="479"/>
      <c r="H10" s="500"/>
    </row>
    <row r="11" spans="1:8" x14ac:dyDescent="0.25">
      <c r="A11" s="474"/>
      <c r="B11" s="475"/>
      <c r="C11" s="476"/>
      <c r="D11" s="477"/>
      <c r="E11" s="478"/>
      <c r="F11" s="476"/>
      <c r="G11" s="479"/>
      <c r="H11" s="500"/>
    </row>
    <row r="12" spans="1:8" x14ac:dyDescent="0.25">
      <c r="A12" s="474"/>
      <c r="B12" s="475"/>
      <c r="C12" s="476"/>
      <c r="D12" s="477"/>
      <c r="E12" s="478"/>
      <c r="F12" s="476"/>
      <c r="G12" s="479"/>
      <c r="H12" s="500"/>
    </row>
    <row r="13" spans="1:8" x14ac:dyDescent="0.25">
      <c r="A13" s="474" t="s">
        <v>124</v>
      </c>
      <c r="B13" s="475" t="s">
        <v>124</v>
      </c>
      <c r="C13" s="476" t="s">
        <v>124</v>
      </c>
      <c r="D13" s="477" t="s">
        <v>124</v>
      </c>
      <c r="E13" s="478" t="s">
        <v>124</v>
      </c>
      <c r="F13" s="476" t="s">
        <v>124</v>
      </c>
      <c r="G13" s="480" t="s">
        <v>124</v>
      </c>
    </row>
    <row r="14" spans="1:8" x14ac:dyDescent="0.25">
      <c r="A14" s="474" t="s">
        <v>124</v>
      </c>
      <c r="B14" s="481"/>
      <c r="C14" s="481"/>
      <c r="D14" s="477"/>
      <c r="E14" s="482"/>
      <c r="F14" s="481"/>
      <c r="G14" s="483"/>
    </row>
    <row r="15" spans="1:8" ht="13.8" thickBot="1" x14ac:dyDescent="0.3">
      <c r="A15" s="484" t="s">
        <v>124</v>
      </c>
      <c r="B15" s="485" t="s">
        <v>124</v>
      </c>
      <c r="C15" s="486" t="s">
        <v>124</v>
      </c>
      <c r="D15" s="487" t="s">
        <v>124</v>
      </c>
      <c r="E15" s="488" t="s">
        <v>124</v>
      </c>
      <c r="F15" s="489" t="s">
        <v>124</v>
      </c>
      <c r="G15" s="490" t="s">
        <v>124</v>
      </c>
    </row>
    <row r="16" spans="1:8" x14ac:dyDescent="0.25">
      <c r="A16" s="819" t="s">
        <v>124</v>
      </c>
      <c r="B16" s="825" t="s">
        <v>124</v>
      </c>
      <c r="C16" s="828"/>
      <c r="D16" s="491" t="s">
        <v>420</v>
      </c>
      <c r="E16" s="492"/>
      <c r="F16" s="821"/>
      <c r="G16" s="830" t="s">
        <v>421</v>
      </c>
    </row>
    <row r="17" spans="1:7" x14ac:dyDescent="0.25">
      <c r="A17" s="819"/>
      <c r="B17" s="826"/>
      <c r="C17" s="828"/>
      <c r="D17" s="516" t="s">
        <v>425</v>
      </c>
      <c r="E17" s="513"/>
      <c r="F17" s="822"/>
      <c r="G17" s="831"/>
    </row>
    <row r="18" spans="1:7" x14ac:dyDescent="0.25">
      <c r="A18" s="819"/>
      <c r="B18" s="826"/>
      <c r="C18" s="828"/>
      <c r="D18" s="514" t="s">
        <v>426</v>
      </c>
      <c r="E18" s="513"/>
      <c r="F18" s="822"/>
      <c r="G18" s="831"/>
    </row>
    <row r="19" spans="1:7" x14ac:dyDescent="0.25">
      <c r="A19" s="819"/>
      <c r="B19" s="826"/>
      <c r="C19" s="828"/>
      <c r="D19" s="515" t="s">
        <v>423</v>
      </c>
      <c r="E19" s="513"/>
      <c r="F19" s="822"/>
      <c r="G19" s="831"/>
    </row>
    <row r="20" spans="1:7" x14ac:dyDescent="0.25">
      <c r="A20" s="819"/>
      <c r="B20" s="826"/>
      <c r="C20" s="828"/>
      <c r="D20" s="515" t="s">
        <v>427</v>
      </c>
      <c r="E20" s="513"/>
      <c r="F20" s="822"/>
      <c r="G20" s="831"/>
    </row>
    <row r="21" spans="1:7" x14ac:dyDescent="0.25">
      <c r="A21" s="819"/>
      <c r="B21" s="826"/>
      <c r="C21" s="828"/>
      <c r="D21" s="515" t="s">
        <v>305</v>
      </c>
      <c r="E21" s="513"/>
      <c r="F21" s="822"/>
      <c r="G21" s="831"/>
    </row>
    <row r="22" spans="1:7" x14ac:dyDescent="0.25">
      <c r="A22" s="819"/>
      <c r="B22" s="826"/>
      <c r="C22" s="828"/>
      <c r="D22" s="515" t="s">
        <v>307</v>
      </c>
      <c r="E22" s="513"/>
      <c r="F22" s="822"/>
      <c r="G22" s="831"/>
    </row>
    <row r="23" spans="1:7" x14ac:dyDescent="0.25">
      <c r="A23" s="819"/>
      <c r="B23" s="826"/>
      <c r="C23" s="828"/>
      <c r="D23" s="515" t="s">
        <v>422</v>
      </c>
      <c r="E23" s="513"/>
      <c r="F23" s="822"/>
      <c r="G23" s="831"/>
    </row>
    <row r="24" spans="1:7" x14ac:dyDescent="0.25">
      <c r="A24" s="819"/>
      <c r="B24" s="826"/>
      <c r="C24" s="828"/>
      <c r="D24" s="515" t="s">
        <v>301</v>
      </c>
      <c r="E24" s="513"/>
      <c r="F24" s="822"/>
      <c r="G24" s="831"/>
    </row>
    <row r="25" spans="1:7" x14ac:dyDescent="0.25">
      <c r="A25" s="819"/>
      <c r="B25" s="826"/>
      <c r="C25" s="828"/>
      <c r="D25" s="512" t="s">
        <v>424</v>
      </c>
      <c r="E25" s="479"/>
      <c r="F25" s="822"/>
      <c r="G25" s="831"/>
    </row>
    <row r="26" spans="1:7" ht="13.8" thickBot="1" x14ac:dyDescent="0.3">
      <c r="A26" s="819"/>
      <c r="B26" s="826"/>
      <c r="C26" s="828"/>
      <c r="D26" s="493"/>
      <c r="E26" s="494"/>
      <c r="F26" s="822"/>
      <c r="G26" s="831"/>
    </row>
    <row r="27" spans="1:7" ht="13.8" thickBot="1" x14ac:dyDescent="0.3">
      <c r="A27" s="820"/>
      <c r="B27" s="827"/>
      <c r="C27" s="829"/>
      <c r="D27" s="495" t="s">
        <v>411</v>
      </c>
      <c r="E27" s="496">
        <f>SUM(E16:E26)</f>
        <v>0</v>
      </c>
      <c r="F27" s="823"/>
      <c r="G27" s="832"/>
    </row>
    <row r="28" spans="1:7" ht="16.2" thickTop="1" x14ac:dyDescent="0.3">
      <c r="A28" s="501"/>
      <c r="B28" s="501"/>
      <c r="C28" s="502"/>
      <c r="D28" s="503"/>
      <c r="E28" s="504"/>
      <c r="F28" s="502"/>
      <c r="G28" s="502"/>
    </row>
    <row r="29" spans="1:7" x14ac:dyDescent="0.25">
      <c r="A29" s="505"/>
      <c r="B29" s="506"/>
      <c r="C29" s="507"/>
      <c r="D29" s="508"/>
      <c r="E29" s="509"/>
      <c r="F29" s="507"/>
      <c r="G29" s="507"/>
    </row>
    <row r="30" spans="1:7" x14ac:dyDescent="0.25">
      <c r="A30" s="510"/>
      <c r="B30" s="511"/>
      <c r="C30" s="507"/>
      <c r="D30" s="508"/>
      <c r="E30" s="509" t="s">
        <v>124</v>
      </c>
      <c r="F30" s="507"/>
      <c r="G30" s="507"/>
    </row>
    <row r="31" spans="1:7" x14ac:dyDescent="0.25">
      <c r="E31" s="498" t="s">
        <v>124</v>
      </c>
    </row>
  </sheetData>
  <mergeCells count="22">
    <mergeCell ref="A6:G6"/>
    <mergeCell ref="A16:A27"/>
    <mergeCell ref="F16:F27"/>
    <mergeCell ref="B5:C5"/>
    <mergeCell ref="D5:E5"/>
    <mergeCell ref="B16:B27"/>
    <mergeCell ref="C16:C27"/>
    <mergeCell ref="G16:G27"/>
    <mergeCell ref="F5:G5"/>
    <mergeCell ref="A1:A5"/>
    <mergeCell ref="F4:G4"/>
    <mergeCell ref="B4:C4"/>
    <mergeCell ref="D4:E4"/>
    <mergeCell ref="D1:E1"/>
    <mergeCell ref="F1:G1"/>
    <mergeCell ref="B2:C2"/>
    <mergeCell ref="D2:E2"/>
    <mergeCell ref="B3:C3"/>
    <mergeCell ref="D3:E3"/>
    <mergeCell ref="B1:C1"/>
    <mergeCell ref="F2:G2"/>
    <mergeCell ref="F3:G3"/>
  </mergeCells>
  <phoneticPr fontId="4" type="noConversion"/>
  <pageMargins left="0.7" right="0.7" top="0.75" bottom="0.75" header="0.3" footer="0.3"/>
  <pageSetup scale="66" orientation="landscape" r:id="rId1"/>
  <headerFooter>
    <oddFooter>&amp;LUpdated 7/23/2019&amp;CVs. 2020-1&amp;RUnit Summary</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2A4B-F756-4642-B025-45DD869C99FE}">
  <sheetPr>
    <pageSetUpPr fitToPage="1"/>
  </sheetPr>
  <dimension ref="A2:H36"/>
  <sheetViews>
    <sheetView topLeftCell="A13" zoomScale="130" zoomScaleNormal="130" workbookViewId="0">
      <selection activeCell="F2" sqref="F2:H2"/>
    </sheetView>
  </sheetViews>
  <sheetFormatPr defaultColWidth="9.109375" defaultRowHeight="13.2" x14ac:dyDescent="0.25"/>
  <cols>
    <col min="1" max="1" width="4" style="409" bestFit="1" customWidth="1"/>
    <col min="2" max="2" width="58.5546875" style="400" customWidth="1"/>
    <col min="3" max="7" width="18.6640625" style="400" customWidth="1"/>
    <col min="8" max="8" width="30.5546875" style="400" bestFit="1" customWidth="1"/>
    <col min="9" max="16384" width="9.109375" style="400"/>
  </cols>
  <sheetData>
    <row r="2" spans="1:8" ht="15" x14ac:dyDescent="0.25">
      <c r="A2" s="401"/>
      <c r="B2" s="866" t="s">
        <v>281</v>
      </c>
      <c r="C2" s="867"/>
      <c r="D2" s="857" t="s">
        <v>1</v>
      </c>
      <c r="E2" s="857"/>
      <c r="F2" s="863"/>
      <c r="G2" s="864"/>
      <c r="H2" s="865"/>
    </row>
    <row r="3" spans="1:8" ht="15" x14ac:dyDescent="0.25">
      <c r="A3" s="401"/>
      <c r="B3" s="868" t="s">
        <v>282</v>
      </c>
      <c r="C3" s="869"/>
      <c r="D3" s="857" t="s">
        <v>4</v>
      </c>
      <c r="E3" s="857"/>
      <c r="F3" s="870">
        <v>44835</v>
      </c>
      <c r="G3" s="871"/>
      <c r="H3" s="872"/>
    </row>
    <row r="4" spans="1:8" ht="15" x14ac:dyDescent="0.25">
      <c r="A4" s="401"/>
      <c r="B4" s="855" t="s">
        <v>283</v>
      </c>
      <c r="C4" s="856"/>
      <c r="D4" s="857" t="s">
        <v>5</v>
      </c>
      <c r="E4" s="857"/>
      <c r="F4" s="858">
        <v>45199</v>
      </c>
      <c r="G4" s="859"/>
      <c r="H4" s="860"/>
    </row>
    <row r="5" spans="1:8" ht="15" x14ac:dyDescent="0.25">
      <c r="A5" s="402"/>
      <c r="B5" s="861"/>
      <c r="C5" s="862"/>
      <c r="D5" s="857" t="s">
        <v>284</v>
      </c>
      <c r="E5" s="857"/>
      <c r="F5" s="863"/>
      <c r="G5" s="864"/>
      <c r="H5" s="865"/>
    </row>
    <row r="6" spans="1:8" ht="15.6" x14ac:dyDescent="0.3">
      <c r="A6" s="399"/>
      <c r="B6" s="846"/>
      <c r="C6" s="846"/>
      <c r="D6" s="403"/>
      <c r="E6" s="403"/>
      <c r="F6" s="404"/>
      <c r="G6" s="405" t="s">
        <v>124</v>
      </c>
      <c r="H6" s="406"/>
    </row>
    <row r="7" spans="1:8" ht="15.6" x14ac:dyDescent="0.3">
      <c r="A7" s="847" t="s">
        <v>291</v>
      </c>
      <c r="B7" s="848"/>
      <c r="C7" s="848"/>
      <c r="D7" s="848"/>
      <c r="E7" s="848"/>
      <c r="F7" s="848"/>
      <c r="G7" s="848"/>
      <c r="H7" s="849"/>
    </row>
    <row r="8" spans="1:8" s="409" customFormat="1" x14ac:dyDescent="0.25">
      <c r="A8" s="407" t="s">
        <v>9</v>
      </c>
      <c r="B8" s="408" t="s">
        <v>10</v>
      </c>
      <c r="C8" s="408" t="s">
        <v>11</v>
      </c>
      <c r="D8" s="408" t="s">
        <v>12</v>
      </c>
      <c r="E8" s="408" t="s">
        <v>13</v>
      </c>
      <c r="F8" s="408" t="s">
        <v>14</v>
      </c>
      <c r="G8" s="408" t="s">
        <v>15</v>
      </c>
      <c r="H8" s="408" t="s">
        <v>16</v>
      </c>
    </row>
    <row r="9" spans="1:8" x14ac:dyDescent="0.25">
      <c r="A9" s="850"/>
      <c r="B9" s="852" t="s">
        <v>292</v>
      </c>
      <c r="C9" s="853" t="s">
        <v>286</v>
      </c>
      <c r="D9" s="853" t="s">
        <v>293</v>
      </c>
      <c r="E9" s="853" t="s">
        <v>294</v>
      </c>
      <c r="F9" s="853" t="s">
        <v>287</v>
      </c>
      <c r="G9" s="853" t="s">
        <v>288</v>
      </c>
      <c r="H9" s="853" t="s">
        <v>289</v>
      </c>
    </row>
    <row r="10" spans="1:8" x14ac:dyDescent="0.25">
      <c r="A10" s="851"/>
      <c r="B10" s="852"/>
      <c r="C10" s="854"/>
      <c r="D10" s="854"/>
      <c r="E10" s="854"/>
      <c r="F10" s="854"/>
      <c r="G10" s="854"/>
      <c r="H10" s="854"/>
    </row>
    <row r="11" spans="1:8" ht="15.6" x14ac:dyDescent="0.3">
      <c r="A11" s="410"/>
      <c r="B11" s="843"/>
      <c r="C11" s="844"/>
      <c r="D11" s="844"/>
      <c r="E11" s="844"/>
      <c r="F11" s="844"/>
      <c r="G11" s="844"/>
      <c r="H11" s="845"/>
    </row>
    <row r="12" spans="1:8" x14ac:dyDescent="0.25">
      <c r="A12" s="423"/>
      <c r="B12" s="417" t="s">
        <v>295</v>
      </c>
      <c r="C12" s="415"/>
      <c r="D12" s="425"/>
      <c r="E12" s="425"/>
      <c r="F12" s="425"/>
      <c r="G12" s="425"/>
      <c r="H12" s="413"/>
    </row>
    <row r="13" spans="1:8" x14ac:dyDescent="0.25">
      <c r="A13" s="418">
        <v>1</v>
      </c>
      <c r="B13" s="419" t="s">
        <v>296</v>
      </c>
      <c r="C13" s="419" t="s">
        <v>290</v>
      </c>
      <c r="D13" s="420">
        <v>0</v>
      </c>
      <c r="E13" s="431">
        <v>0</v>
      </c>
      <c r="F13" s="430">
        <v>0</v>
      </c>
      <c r="G13" s="432">
        <v>0</v>
      </c>
      <c r="H13" s="433"/>
    </row>
    <row r="14" spans="1:8" x14ac:dyDescent="0.25">
      <c r="A14" s="418">
        <v>2</v>
      </c>
      <c r="B14" s="419" t="s">
        <v>297</v>
      </c>
      <c r="C14" s="419" t="s">
        <v>290</v>
      </c>
      <c r="D14" s="420">
        <v>0</v>
      </c>
      <c r="E14" s="431">
        <v>0</v>
      </c>
      <c r="F14" s="430">
        <v>0</v>
      </c>
      <c r="G14" s="432">
        <v>0</v>
      </c>
      <c r="H14" s="433"/>
    </row>
    <row r="15" spans="1:8" x14ac:dyDescent="0.25">
      <c r="A15" s="418">
        <v>3</v>
      </c>
      <c r="B15" s="419" t="s">
        <v>80</v>
      </c>
      <c r="C15" s="419" t="s">
        <v>290</v>
      </c>
      <c r="D15" s="420">
        <v>0</v>
      </c>
      <c r="E15" s="431">
        <v>0</v>
      </c>
      <c r="F15" s="430">
        <v>0</v>
      </c>
      <c r="G15" s="432">
        <v>0</v>
      </c>
      <c r="H15" s="433"/>
    </row>
    <row r="16" spans="1:8" x14ac:dyDescent="0.25">
      <c r="A16" s="418">
        <v>4</v>
      </c>
      <c r="B16" s="419" t="s">
        <v>298</v>
      </c>
      <c r="C16" s="419" t="s">
        <v>290</v>
      </c>
      <c r="D16" s="420">
        <v>0</v>
      </c>
      <c r="E16" s="431">
        <v>0</v>
      </c>
      <c r="F16" s="430">
        <v>0</v>
      </c>
      <c r="G16" s="432">
        <v>0</v>
      </c>
      <c r="H16" s="433"/>
    </row>
    <row r="17" spans="1:8" x14ac:dyDescent="0.25">
      <c r="A17" s="418">
        <v>5</v>
      </c>
      <c r="B17" s="419" t="s">
        <v>299</v>
      </c>
      <c r="C17" s="419" t="s">
        <v>290</v>
      </c>
      <c r="D17" s="420">
        <v>0</v>
      </c>
      <c r="E17" s="431">
        <v>0</v>
      </c>
      <c r="F17" s="430">
        <v>0</v>
      </c>
      <c r="G17" s="432">
        <v>0</v>
      </c>
      <c r="H17" s="433"/>
    </row>
    <row r="18" spans="1:8" x14ac:dyDescent="0.25">
      <c r="A18" s="418">
        <v>6</v>
      </c>
      <c r="B18" s="419" t="s">
        <v>300</v>
      </c>
      <c r="C18" s="419" t="s">
        <v>290</v>
      </c>
      <c r="D18" s="420">
        <v>0</v>
      </c>
      <c r="E18" s="431">
        <v>0</v>
      </c>
      <c r="F18" s="430">
        <v>0</v>
      </c>
      <c r="G18" s="432">
        <v>0</v>
      </c>
      <c r="H18" s="433"/>
    </row>
    <row r="19" spans="1:8" x14ac:dyDescent="0.25">
      <c r="A19" s="418">
        <v>7</v>
      </c>
      <c r="B19" s="421" t="s">
        <v>301</v>
      </c>
      <c r="C19" s="419" t="s">
        <v>302</v>
      </c>
      <c r="D19" s="420">
        <v>0</v>
      </c>
      <c r="E19" s="431">
        <v>0</v>
      </c>
      <c r="F19" s="430">
        <v>0</v>
      </c>
      <c r="G19" s="432">
        <v>0</v>
      </c>
      <c r="H19" s="433"/>
    </row>
    <row r="20" spans="1:8" x14ac:dyDescent="0.25">
      <c r="A20" s="418">
        <v>8</v>
      </c>
      <c r="B20" s="419" t="s">
        <v>303</v>
      </c>
      <c r="C20" s="419" t="s">
        <v>302</v>
      </c>
      <c r="D20" s="420">
        <v>0</v>
      </c>
      <c r="E20" s="431">
        <v>0</v>
      </c>
      <c r="F20" s="430">
        <v>0</v>
      </c>
      <c r="G20" s="432">
        <v>0</v>
      </c>
      <c r="H20" s="433"/>
    </row>
    <row r="21" spans="1:8" x14ac:dyDescent="0.25">
      <c r="A21" s="424"/>
      <c r="B21" s="417" t="s">
        <v>304</v>
      </c>
      <c r="C21" s="415"/>
      <c r="D21" s="426"/>
      <c r="E21" s="416"/>
      <c r="F21" s="416"/>
      <c r="G21" s="416"/>
      <c r="H21" s="413"/>
    </row>
    <row r="22" spans="1:8" x14ac:dyDescent="0.25">
      <c r="A22" s="422">
        <v>9</v>
      </c>
      <c r="B22" s="419" t="s">
        <v>305</v>
      </c>
      <c r="C22" s="419" t="s">
        <v>306</v>
      </c>
      <c r="D22" s="427">
        <v>0</v>
      </c>
      <c r="E22" s="431">
        <v>0</v>
      </c>
      <c r="F22" s="431">
        <v>0</v>
      </c>
      <c r="G22" s="420">
        <v>0</v>
      </c>
      <c r="H22" s="433"/>
    </row>
    <row r="23" spans="1:8" x14ac:dyDescent="0.25">
      <c r="A23" s="422">
        <v>10</v>
      </c>
      <c r="B23" s="419" t="s">
        <v>307</v>
      </c>
      <c r="C23" s="419" t="s">
        <v>306</v>
      </c>
      <c r="D23" s="427">
        <v>0</v>
      </c>
      <c r="E23" s="431">
        <v>0</v>
      </c>
      <c r="F23" s="431">
        <v>0</v>
      </c>
      <c r="G23" s="420">
        <v>0</v>
      </c>
      <c r="H23" s="433"/>
    </row>
    <row r="24" spans="1:8" x14ac:dyDescent="0.25">
      <c r="A24" s="422">
        <v>11</v>
      </c>
      <c r="B24" s="419" t="s">
        <v>308</v>
      </c>
      <c r="C24" s="419" t="s">
        <v>290</v>
      </c>
      <c r="D24" s="427">
        <v>0</v>
      </c>
      <c r="E24" s="431">
        <v>0</v>
      </c>
      <c r="F24" s="431">
        <v>0</v>
      </c>
      <c r="G24" s="420">
        <v>0</v>
      </c>
      <c r="H24" s="433"/>
    </row>
    <row r="25" spans="1:8" x14ac:dyDescent="0.25">
      <c r="A25" s="422">
        <v>12</v>
      </c>
      <c r="B25" s="419" t="s">
        <v>309</v>
      </c>
      <c r="C25" s="419" t="s">
        <v>310</v>
      </c>
      <c r="D25" s="440" t="s">
        <v>311</v>
      </c>
      <c r="E25" s="431">
        <v>0</v>
      </c>
      <c r="F25" s="431">
        <v>0</v>
      </c>
      <c r="G25" s="420">
        <v>0</v>
      </c>
      <c r="H25" s="433"/>
    </row>
    <row r="26" spans="1:8" x14ac:dyDescent="0.25">
      <c r="A26" s="424"/>
      <c r="B26" s="417" t="s">
        <v>312</v>
      </c>
      <c r="C26" s="415"/>
      <c r="D26" s="426"/>
      <c r="E26" s="416"/>
      <c r="F26" s="416"/>
      <c r="G26" s="416"/>
      <c r="H26" s="415"/>
    </row>
    <row r="27" spans="1:8" x14ac:dyDescent="0.25">
      <c r="A27" s="422">
        <v>13</v>
      </c>
      <c r="B27" s="419" t="s">
        <v>313</v>
      </c>
      <c r="C27" s="440" t="s">
        <v>311</v>
      </c>
      <c r="D27" s="440" t="s">
        <v>311</v>
      </c>
      <c r="E27" s="430">
        <v>0</v>
      </c>
      <c r="F27" s="430">
        <v>0</v>
      </c>
      <c r="G27" s="420">
        <v>0</v>
      </c>
      <c r="H27" s="419"/>
    </row>
    <row r="28" spans="1:8" x14ac:dyDescent="0.25">
      <c r="A28" s="418">
        <v>14</v>
      </c>
      <c r="B28" s="419" t="s">
        <v>313</v>
      </c>
      <c r="C28" s="440" t="s">
        <v>311</v>
      </c>
      <c r="D28" s="440" t="s">
        <v>311</v>
      </c>
      <c r="E28" s="430">
        <v>0</v>
      </c>
      <c r="F28" s="430">
        <v>0</v>
      </c>
      <c r="G28" s="420">
        <v>0</v>
      </c>
      <c r="H28" s="429"/>
    </row>
    <row r="29" spans="1:8" x14ac:dyDescent="0.25">
      <c r="A29" s="418">
        <v>15</v>
      </c>
      <c r="B29" s="419" t="s">
        <v>313</v>
      </c>
      <c r="C29" s="440" t="s">
        <v>311</v>
      </c>
      <c r="D29" s="440" t="s">
        <v>311</v>
      </c>
      <c r="E29" s="430">
        <v>0</v>
      </c>
      <c r="F29" s="430">
        <v>0</v>
      </c>
      <c r="G29" s="420">
        <v>0</v>
      </c>
      <c r="H29" s="429"/>
    </row>
    <row r="30" spans="1:8" x14ac:dyDescent="0.25">
      <c r="A30" s="434"/>
      <c r="B30" s="414" t="s">
        <v>314</v>
      </c>
      <c r="C30" s="411"/>
      <c r="D30" s="428"/>
      <c r="E30" s="412"/>
      <c r="F30" s="412"/>
      <c r="G30" s="412"/>
      <c r="H30" s="411"/>
    </row>
    <row r="31" spans="1:8" x14ac:dyDescent="0.25">
      <c r="A31" s="435">
        <v>16</v>
      </c>
      <c r="B31" s="436" t="s">
        <v>315</v>
      </c>
      <c r="C31" s="436" t="s">
        <v>290</v>
      </c>
      <c r="D31" s="437">
        <v>0</v>
      </c>
      <c r="E31" s="439">
        <v>0</v>
      </c>
      <c r="F31" s="439">
        <v>0</v>
      </c>
      <c r="G31" s="438">
        <f>IFERROR(E31/F31,0)</f>
        <v>0</v>
      </c>
      <c r="H31" s="436"/>
    </row>
    <row r="32" spans="1:8" x14ac:dyDescent="0.25">
      <c r="A32" s="435">
        <v>17</v>
      </c>
      <c r="B32" s="436" t="s">
        <v>316</v>
      </c>
      <c r="C32" s="436" t="s">
        <v>290</v>
      </c>
      <c r="D32" s="437">
        <v>0</v>
      </c>
      <c r="E32" s="439">
        <v>0</v>
      </c>
      <c r="F32" s="439">
        <v>0</v>
      </c>
      <c r="G32" s="438">
        <f>IFERROR(E32/F32,0)</f>
        <v>0</v>
      </c>
      <c r="H32" s="436"/>
    </row>
    <row r="33" spans="1:8" x14ac:dyDescent="0.25">
      <c r="A33" s="435">
        <v>18</v>
      </c>
      <c r="B33" s="436" t="s">
        <v>317</v>
      </c>
      <c r="C33" s="436" t="s">
        <v>318</v>
      </c>
      <c r="D33" s="440" t="s">
        <v>311</v>
      </c>
      <c r="E33" s="439">
        <v>0</v>
      </c>
      <c r="F33" s="439">
        <v>0</v>
      </c>
      <c r="G33" s="438">
        <f t="shared" ref="G33:G36" si="0">IFERROR(E33/F33,0)</f>
        <v>0</v>
      </c>
      <c r="H33" s="436"/>
    </row>
    <row r="34" spans="1:8" x14ac:dyDescent="0.25">
      <c r="A34" s="435">
        <v>19</v>
      </c>
      <c r="B34" s="436" t="s">
        <v>319</v>
      </c>
      <c r="C34" s="436" t="s">
        <v>290</v>
      </c>
      <c r="D34" s="437">
        <v>0</v>
      </c>
      <c r="E34" s="439">
        <v>0</v>
      </c>
      <c r="F34" s="439">
        <v>0</v>
      </c>
      <c r="G34" s="438">
        <f t="shared" si="0"/>
        <v>0</v>
      </c>
      <c r="H34" s="436"/>
    </row>
    <row r="35" spans="1:8" x14ac:dyDescent="0.25">
      <c r="A35" s="435">
        <v>20</v>
      </c>
      <c r="B35" s="436" t="s">
        <v>320</v>
      </c>
      <c r="C35" s="436" t="s">
        <v>310</v>
      </c>
      <c r="D35" s="437">
        <v>0</v>
      </c>
      <c r="E35" s="439">
        <v>0</v>
      </c>
      <c r="F35" s="439">
        <v>0</v>
      </c>
      <c r="G35" s="438">
        <f t="shared" si="0"/>
        <v>0</v>
      </c>
      <c r="H35" s="436"/>
    </row>
    <row r="36" spans="1:8" x14ac:dyDescent="0.25">
      <c r="A36" s="435">
        <v>21</v>
      </c>
      <c r="B36" s="441" t="s">
        <v>321</v>
      </c>
      <c r="C36" s="436" t="s">
        <v>290</v>
      </c>
      <c r="D36" s="437">
        <v>0</v>
      </c>
      <c r="E36" s="439">
        <v>0</v>
      </c>
      <c r="F36" s="439">
        <v>0</v>
      </c>
      <c r="G36" s="438">
        <f t="shared" si="0"/>
        <v>0</v>
      </c>
      <c r="H36" s="436"/>
    </row>
  </sheetData>
  <mergeCells count="23">
    <mergeCell ref="B2:C2"/>
    <mergeCell ref="D2:E2"/>
    <mergeCell ref="F2:H2"/>
    <mergeCell ref="B3:C3"/>
    <mergeCell ref="D3:E3"/>
    <mergeCell ref="F3:H3"/>
    <mergeCell ref="B4:C4"/>
    <mergeCell ref="D4:E4"/>
    <mergeCell ref="F4:H4"/>
    <mergeCell ref="B5:C5"/>
    <mergeCell ref="D5:E5"/>
    <mergeCell ref="F5:H5"/>
    <mergeCell ref="B11:H11"/>
    <mergeCell ref="B6:C6"/>
    <mergeCell ref="A7:H7"/>
    <mergeCell ref="A9:A10"/>
    <mergeCell ref="B9:B10"/>
    <mergeCell ref="C9:C10"/>
    <mergeCell ref="D9:D10"/>
    <mergeCell ref="E9:E10"/>
    <mergeCell ref="F9:F10"/>
    <mergeCell ref="G9:G10"/>
    <mergeCell ref="H9:H10"/>
  </mergeCells>
  <pageMargins left="0.7" right="0.7" top="0.75" bottom="0.75" header="0.3" footer="0.3"/>
  <pageSetup scale="66" orientation="landscape" r:id="rId1"/>
  <headerFooter>
    <oddFooter>&amp;LUpdated 7/23/2019&amp;CVs. 2020-1&amp;RUnit Summary</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P122"/>
  <sheetViews>
    <sheetView showGridLines="0" showRowColHeaders="0" showZeros="0" topLeftCell="A16" zoomScaleNormal="100" workbookViewId="0">
      <selection activeCell="C7" sqref="C7:G7"/>
    </sheetView>
  </sheetViews>
  <sheetFormatPr defaultColWidth="9.109375" defaultRowHeight="15.75" customHeight="1" x14ac:dyDescent="0.25"/>
  <cols>
    <col min="1" max="1" width="4" style="163" customWidth="1"/>
    <col min="2" max="2" width="43.6640625" style="143" customWidth="1"/>
    <col min="3" max="3" width="6.88671875" style="151" customWidth="1"/>
    <col min="4" max="7" width="15.6640625" style="143" customWidth="1"/>
    <col min="8" max="17" width="6.6640625" style="143" customWidth="1"/>
    <col min="18" max="16384" width="9.109375" style="143"/>
  </cols>
  <sheetData>
    <row r="1" spans="1:16" s="132" customFormat="1" ht="21" customHeight="1" x14ac:dyDescent="0.3">
      <c r="A1" s="550" t="s">
        <v>0</v>
      </c>
      <c r="B1" s="697"/>
      <c r="C1" s="931"/>
      <c r="D1" s="932"/>
      <c r="E1" s="932"/>
      <c r="F1" s="932"/>
      <c r="G1" s="933"/>
      <c r="H1" s="131"/>
      <c r="I1" s="131"/>
      <c r="J1" s="131"/>
      <c r="K1" s="131"/>
      <c r="L1" s="131"/>
      <c r="M1" s="131"/>
    </row>
    <row r="2" spans="1:16" s="132" customFormat="1" ht="21" customHeight="1" x14ac:dyDescent="0.3">
      <c r="A2" s="552"/>
      <c r="B2" s="698"/>
      <c r="C2" s="934" t="s">
        <v>322</v>
      </c>
      <c r="D2" s="935"/>
      <c r="E2" s="935"/>
      <c r="F2" s="935"/>
      <c r="G2" s="936"/>
      <c r="H2" s="131"/>
      <c r="I2" s="131"/>
      <c r="J2" s="131"/>
      <c r="K2" s="131"/>
      <c r="L2" s="131"/>
      <c r="M2" s="131"/>
    </row>
    <row r="3" spans="1:16" s="135" customFormat="1" ht="21" customHeight="1" x14ac:dyDescent="0.3">
      <c r="A3" s="133"/>
      <c r="B3" s="134"/>
      <c r="C3" s="937" t="s">
        <v>323</v>
      </c>
      <c r="D3" s="938"/>
      <c r="E3" s="938"/>
      <c r="F3" s="938"/>
      <c r="G3" s="939"/>
      <c r="H3" s="134"/>
      <c r="I3" s="134"/>
      <c r="J3" s="134"/>
      <c r="K3" s="134"/>
      <c r="L3" s="134"/>
      <c r="M3" s="134"/>
      <c r="P3" s="136"/>
    </row>
    <row r="4" spans="1:16" s="139" customFormat="1" ht="21" customHeight="1" thickBot="1" x14ac:dyDescent="0.35">
      <c r="A4" s="140"/>
      <c r="B4" s="138"/>
      <c r="C4" s="940" t="s">
        <v>324</v>
      </c>
      <c r="D4" s="941"/>
      <c r="E4" s="941"/>
      <c r="F4" s="941"/>
      <c r="G4" s="942"/>
      <c r="H4" s="137"/>
      <c r="I4" s="138"/>
      <c r="J4" s="138"/>
      <c r="K4" s="138"/>
      <c r="L4" s="138"/>
      <c r="M4" s="138"/>
    </row>
    <row r="5" spans="1:16" s="138" customFormat="1" ht="16.5" customHeight="1" thickTop="1" thickBot="1" x14ac:dyDescent="0.35">
      <c r="A5" s="623" t="s">
        <v>325</v>
      </c>
      <c r="B5" s="536"/>
      <c r="C5" s="536"/>
      <c r="D5" s="536"/>
      <c r="E5" s="536"/>
      <c r="F5" s="536"/>
      <c r="G5" s="624"/>
      <c r="H5" s="137"/>
    </row>
    <row r="6" spans="1:16" s="142" customFormat="1" ht="9" customHeight="1" thickTop="1" thickBot="1" x14ac:dyDescent="0.35">
      <c r="A6" s="140"/>
      <c r="B6" s="137"/>
      <c r="C6" s="137"/>
      <c r="D6" s="137"/>
      <c r="E6" s="137"/>
      <c r="F6" s="137"/>
      <c r="G6" s="141"/>
      <c r="H6" s="137"/>
    </row>
    <row r="7" spans="1:16" ht="15.75" customHeight="1" x14ac:dyDescent="0.3">
      <c r="A7" s="946" t="s">
        <v>1</v>
      </c>
      <c r="B7" s="947"/>
      <c r="C7" s="948">
        <f>'FORM 1 REVENUE SUMMARY'!D1</f>
        <v>0</v>
      </c>
      <c r="D7" s="949"/>
      <c r="E7" s="949"/>
      <c r="F7" s="949"/>
      <c r="G7" s="950"/>
      <c r="H7" s="458"/>
      <c r="I7" s="458"/>
      <c r="J7" s="458"/>
      <c r="K7" s="458"/>
      <c r="L7" s="458"/>
      <c r="M7" s="458"/>
      <c r="N7" s="458"/>
      <c r="O7" s="458"/>
      <c r="P7" s="144"/>
    </row>
    <row r="8" spans="1:16" ht="15.75" customHeight="1" x14ac:dyDescent="0.3">
      <c r="A8" s="892" t="s">
        <v>326</v>
      </c>
      <c r="B8" s="893"/>
      <c r="C8" s="951">
        <v>45199</v>
      </c>
      <c r="D8" s="952"/>
      <c r="E8" s="952"/>
      <c r="F8" s="952"/>
      <c r="G8" s="953"/>
      <c r="H8" s="458"/>
      <c r="I8" s="458"/>
      <c r="J8" s="458"/>
      <c r="K8" s="458"/>
      <c r="L8" s="458"/>
      <c r="M8" s="458"/>
      <c r="N8" s="458"/>
      <c r="O8" s="458"/>
      <c r="P8" s="144"/>
    </row>
    <row r="9" spans="1:16" ht="15.75" customHeight="1" x14ac:dyDescent="0.3">
      <c r="A9" s="892" t="s">
        <v>327</v>
      </c>
      <c r="B9" s="893"/>
      <c r="C9" s="954" t="s">
        <v>328</v>
      </c>
      <c r="D9" s="955"/>
      <c r="E9" s="955"/>
      <c r="F9" s="955"/>
      <c r="G9" s="956"/>
      <c r="H9" s="458"/>
      <c r="I9" s="458"/>
      <c r="J9" s="458"/>
      <c r="K9" s="458"/>
      <c r="L9" s="458"/>
      <c r="M9" s="458"/>
      <c r="N9" s="458"/>
      <c r="O9" s="458"/>
      <c r="P9" s="144"/>
    </row>
    <row r="10" spans="1:16" ht="15.75" customHeight="1" x14ac:dyDescent="0.3">
      <c r="A10" s="890" t="s">
        <v>6</v>
      </c>
      <c r="B10" s="891"/>
      <c r="C10" s="943" t="str">
        <f>'FORM 1 REVENUE SUMMARY'!D5</f>
        <v>ADS-23-XXXX</v>
      </c>
      <c r="D10" s="944"/>
      <c r="E10" s="944"/>
      <c r="F10" s="944"/>
      <c r="G10" s="945"/>
      <c r="H10" s="458"/>
      <c r="I10" s="458"/>
      <c r="J10" s="458"/>
      <c r="K10" s="458"/>
      <c r="L10" s="458"/>
      <c r="M10" s="458"/>
      <c r="N10" s="458"/>
      <c r="O10" s="458"/>
      <c r="P10" s="144"/>
    </row>
    <row r="11" spans="1:16" ht="15.75" customHeight="1" x14ac:dyDescent="0.3">
      <c r="A11" s="890" t="s">
        <v>329</v>
      </c>
      <c r="B11" s="891"/>
      <c r="C11" s="899">
        <v>44835</v>
      </c>
      <c r="D11" s="900"/>
      <c r="E11" s="900"/>
      <c r="F11" s="900"/>
      <c r="G11" s="901"/>
      <c r="H11" s="458"/>
      <c r="I11" s="458"/>
      <c r="J11" s="458"/>
      <c r="K11" s="458"/>
      <c r="L11" s="458"/>
      <c r="M11" s="458"/>
      <c r="N11" s="458"/>
      <c r="O11" s="458"/>
      <c r="P11" s="144"/>
    </row>
    <row r="12" spans="1:16" ht="15.75" customHeight="1" x14ac:dyDescent="0.3">
      <c r="A12" s="890" t="s">
        <v>330</v>
      </c>
      <c r="B12" s="891"/>
      <c r="C12" s="899">
        <v>45199</v>
      </c>
      <c r="D12" s="900"/>
      <c r="E12" s="900"/>
      <c r="F12" s="900"/>
      <c r="G12" s="901"/>
      <c r="H12" s="458"/>
      <c r="I12" s="458"/>
      <c r="J12" s="458"/>
      <c r="K12" s="458"/>
      <c r="L12" s="458"/>
      <c r="M12" s="458"/>
      <c r="N12" s="458"/>
      <c r="O12" s="458"/>
      <c r="P12" s="144"/>
    </row>
    <row r="13" spans="1:16" ht="15.75" customHeight="1" x14ac:dyDescent="0.3">
      <c r="A13" s="892" t="s">
        <v>331</v>
      </c>
      <c r="B13" s="893"/>
      <c r="C13" s="896"/>
      <c r="D13" s="897"/>
      <c r="E13" s="897"/>
      <c r="F13" s="897"/>
      <c r="G13" s="898"/>
      <c r="H13" s="458"/>
      <c r="I13" s="458"/>
      <c r="J13" s="458"/>
      <c r="K13" s="458"/>
      <c r="L13" s="458"/>
      <c r="M13" s="458"/>
      <c r="N13" s="458"/>
      <c r="O13" s="458"/>
      <c r="P13" s="144"/>
    </row>
    <row r="14" spans="1:16" ht="15.75" customHeight="1" thickBot="1" x14ac:dyDescent="0.35">
      <c r="A14" s="894" t="s">
        <v>2</v>
      </c>
      <c r="B14" s="895"/>
      <c r="C14" s="887" t="s">
        <v>179</v>
      </c>
      <c r="D14" s="888"/>
      <c r="E14" s="888"/>
      <c r="F14" s="888"/>
      <c r="G14" s="889"/>
      <c r="H14" s="458"/>
      <c r="I14" s="458"/>
      <c r="J14" s="458"/>
      <c r="K14" s="458"/>
      <c r="L14" s="458"/>
      <c r="M14" s="458"/>
      <c r="N14" s="458"/>
      <c r="O14" s="458"/>
      <c r="P14" s="144"/>
    </row>
    <row r="15" spans="1:16" ht="9" customHeight="1" thickBot="1" x14ac:dyDescent="0.3">
      <c r="A15" s="145"/>
      <c r="B15" s="146"/>
      <c r="C15" s="147"/>
      <c r="D15" s="135"/>
      <c r="E15" s="135"/>
      <c r="F15" s="135"/>
      <c r="G15" s="148"/>
      <c r="H15" s="135"/>
      <c r="I15" s="135"/>
      <c r="J15" s="135"/>
      <c r="K15" s="135"/>
      <c r="L15" s="135"/>
      <c r="M15" s="135"/>
      <c r="N15" s="458"/>
      <c r="O15" s="458"/>
      <c r="P15" s="458"/>
    </row>
    <row r="16" spans="1:16" s="151" customFormat="1" ht="15.75" customHeight="1" thickBot="1" x14ac:dyDescent="0.3">
      <c r="A16" s="149"/>
      <c r="B16" s="873" t="s">
        <v>332</v>
      </c>
      <c r="C16" s="874"/>
      <c r="D16" s="875"/>
      <c r="E16" s="658"/>
      <c r="F16" s="530"/>
      <c r="G16" s="531"/>
      <c r="H16" s="147"/>
      <c r="I16" s="150"/>
      <c r="J16" s="150"/>
      <c r="K16" s="150"/>
      <c r="L16" s="150"/>
      <c r="M16" s="150"/>
    </row>
    <row r="17" spans="1:94" s="151" customFormat="1" ht="15.75" customHeight="1" thickBot="1" x14ac:dyDescent="0.3">
      <c r="A17" s="149"/>
      <c r="B17" s="876"/>
      <c r="C17" s="876"/>
      <c r="D17" s="877"/>
      <c r="E17" s="37" t="s">
        <v>333</v>
      </c>
      <c r="F17" s="152" t="s">
        <v>334</v>
      </c>
      <c r="G17" s="152" t="s">
        <v>335</v>
      </c>
      <c r="H17" s="147"/>
      <c r="I17" s="150"/>
      <c r="J17" s="150"/>
      <c r="K17" s="150"/>
      <c r="L17" s="150"/>
      <c r="M17" s="150"/>
    </row>
    <row r="18" spans="1:94" ht="15.75" customHeight="1" thickBot="1" x14ac:dyDescent="0.3">
      <c r="A18" s="153">
        <v>1</v>
      </c>
      <c r="B18" s="878" t="s">
        <v>336</v>
      </c>
      <c r="C18" s="879"/>
      <c r="D18" s="880"/>
      <c r="E18" s="262"/>
      <c r="F18" s="262"/>
      <c r="G18" s="208">
        <f>SUM(E18-F18)</f>
        <v>0</v>
      </c>
      <c r="H18" s="135"/>
      <c r="I18" s="135"/>
      <c r="J18" s="154"/>
      <c r="K18" s="154"/>
      <c r="L18" s="154"/>
      <c r="M18" s="135"/>
      <c r="N18" s="154"/>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row>
    <row r="19" spans="1:94" s="20" customFormat="1" ht="7.5" customHeight="1" thickBot="1" x14ac:dyDescent="0.3">
      <c r="A19" s="520"/>
      <c r="B19" s="612"/>
      <c r="C19" s="612"/>
      <c r="D19" s="612"/>
      <c r="E19" s="612"/>
      <c r="F19" s="612"/>
      <c r="G19" s="613"/>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row>
    <row r="20" spans="1:94" ht="15.75" customHeight="1" thickBot="1" x14ac:dyDescent="0.3">
      <c r="A20" s="155"/>
      <c r="B20" s="873" t="s">
        <v>337</v>
      </c>
      <c r="C20" s="874"/>
      <c r="D20" s="875"/>
      <c r="E20" s="658"/>
      <c r="F20" s="530"/>
      <c r="G20" s="531"/>
      <c r="H20" s="135"/>
      <c r="I20" s="135"/>
      <c r="J20" s="135"/>
      <c r="K20" s="135"/>
      <c r="L20" s="135"/>
      <c r="M20" s="135"/>
      <c r="N20" s="135"/>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row>
    <row r="21" spans="1:94" ht="15.75" customHeight="1" x14ac:dyDescent="0.25">
      <c r="A21" s="153">
        <v>2</v>
      </c>
      <c r="B21" s="884"/>
      <c r="C21" s="885"/>
      <c r="D21" s="886"/>
      <c r="E21" s="453"/>
      <c r="F21" s="453"/>
      <c r="G21" s="213">
        <f>SUM(E21-F21)</f>
        <v>0</v>
      </c>
      <c r="H21" s="135"/>
      <c r="I21" s="135"/>
      <c r="J21" s="135"/>
      <c r="K21" s="135"/>
      <c r="L21" s="135"/>
      <c r="M21" s="135"/>
      <c r="N21" s="135"/>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row>
    <row r="22" spans="1:94" ht="15.75" customHeight="1" x14ac:dyDescent="0.25">
      <c r="A22" s="153">
        <v>3</v>
      </c>
      <c r="B22" s="881"/>
      <c r="C22" s="882"/>
      <c r="D22" s="883"/>
      <c r="E22" s="453"/>
      <c r="F22" s="453"/>
      <c r="G22" s="213">
        <f t="shared" ref="G22:G27" si="0">SUM(E22-F22)</f>
        <v>0</v>
      </c>
      <c r="H22" s="135"/>
      <c r="I22" s="135"/>
      <c r="J22" s="154"/>
      <c r="K22" s="135"/>
      <c r="L22" s="135"/>
      <c r="M22" s="135"/>
      <c r="N22" s="135"/>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row>
    <row r="23" spans="1:94" ht="15.75" customHeight="1" x14ac:dyDescent="0.25">
      <c r="A23" s="153">
        <v>4</v>
      </c>
      <c r="B23" s="881"/>
      <c r="C23" s="882"/>
      <c r="D23" s="883"/>
      <c r="E23" s="453"/>
      <c r="F23" s="453"/>
      <c r="G23" s="213">
        <f t="shared" si="0"/>
        <v>0</v>
      </c>
      <c r="H23" s="135"/>
      <c r="I23" s="135"/>
      <c r="J23" s="154"/>
      <c r="K23" s="135"/>
      <c r="L23" s="135"/>
      <c r="M23" s="135"/>
      <c r="N23" s="135"/>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row>
    <row r="24" spans="1:94" ht="15.75" customHeight="1" x14ac:dyDescent="0.25">
      <c r="A24" s="153">
        <v>5</v>
      </c>
      <c r="B24" s="881"/>
      <c r="C24" s="882"/>
      <c r="D24" s="883"/>
      <c r="E24" s="209"/>
      <c r="F24" s="209"/>
      <c r="G24" s="213">
        <f t="shared" si="0"/>
        <v>0</v>
      </c>
      <c r="H24" s="135"/>
      <c r="I24" s="135"/>
      <c r="J24" s="154"/>
      <c r="K24" s="154"/>
      <c r="L24" s="154"/>
      <c r="M24" s="135"/>
      <c r="N24" s="154"/>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row>
    <row r="25" spans="1:94" ht="15.75" customHeight="1" x14ac:dyDescent="0.25">
      <c r="A25" s="153">
        <v>6</v>
      </c>
      <c r="B25" s="881"/>
      <c r="C25" s="882"/>
      <c r="D25" s="883"/>
      <c r="E25" s="209"/>
      <c r="F25" s="209"/>
      <c r="G25" s="213">
        <f t="shared" si="0"/>
        <v>0</v>
      </c>
      <c r="H25" s="135"/>
      <c r="I25" s="135"/>
      <c r="J25" s="154"/>
      <c r="K25" s="154"/>
      <c r="L25" s="154"/>
      <c r="M25" s="135"/>
      <c r="N25" s="154"/>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row>
    <row r="26" spans="1:94" ht="15.75" customHeight="1" x14ac:dyDescent="0.25">
      <c r="A26" s="153">
        <v>7</v>
      </c>
      <c r="B26" s="881"/>
      <c r="C26" s="882"/>
      <c r="D26" s="883"/>
      <c r="E26" s="453"/>
      <c r="F26" s="453"/>
      <c r="G26" s="213">
        <f t="shared" si="0"/>
        <v>0</v>
      </c>
      <c r="H26" s="135"/>
      <c r="I26" s="135"/>
      <c r="J26" s="154"/>
      <c r="K26" s="154"/>
      <c r="L26" s="154"/>
      <c r="M26" s="135"/>
      <c r="N26" s="154"/>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row>
    <row r="27" spans="1:94" ht="15.75" customHeight="1" thickBot="1" x14ac:dyDescent="0.3">
      <c r="A27" s="153">
        <v>8</v>
      </c>
      <c r="B27" s="913"/>
      <c r="C27" s="914"/>
      <c r="D27" s="915"/>
      <c r="E27" s="210"/>
      <c r="F27" s="210"/>
      <c r="G27" s="214">
        <f t="shared" si="0"/>
        <v>0</v>
      </c>
      <c r="H27" s="135"/>
      <c r="I27" s="135"/>
      <c r="J27" s="154"/>
      <c r="K27" s="154"/>
      <c r="L27" s="154"/>
      <c r="M27" s="135"/>
      <c r="N27" s="154"/>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row>
    <row r="28" spans="1:94" ht="15.75" customHeight="1" thickBot="1" x14ac:dyDescent="0.3">
      <c r="A28" s="155">
        <v>9</v>
      </c>
      <c r="B28" s="916" t="s">
        <v>338</v>
      </c>
      <c r="C28" s="917"/>
      <c r="D28" s="918"/>
      <c r="E28" s="211">
        <f>SUM(E21:E27)</f>
        <v>0</v>
      </c>
      <c r="F28" s="211">
        <f>SUM(F21:F27)</f>
        <v>0</v>
      </c>
      <c r="G28" s="215">
        <f>SUM(G21:G27)</f>
        <v>0</v>
      </c>
      <c r="H28" s="135"/>
      <c r="I28" s="135"/>
      <c r="J28" s="154"/>
      <c r="K28" s="154"/>
      <c r="L28" s="154"/>
      <c r="M28" s="135"/>
      <c r="N28" s="154"/>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c r="CO28" s="458"/>
      <c r="CP28" s="458"/>
    </row>
    <row r="29" spans="1:94" ht="15.75" customHeight="1" thickBot="1" x14ac:dyDescent="0.3">
      <c r="A29" s="155">
        <v>10</v>
      </c>
      <c r="B29" s="916" t="s">
        <v>339</v>
      </c>
      <c r="C29" s="917"/>
      <c r="D29" s="918"/>
      <c r="E29" s="212">
        <f>SUM(E18-E28)</f>
        <v>0</v>
      </c>
      <c r="F29" s="211">
        <f>SUM(F18-F28)</f>
        <v>0</v>
      </c>
      <c r="G29" s="215">
        <f>SUM(G18-G28)</f>
        <v>0</v>
      </c>
      <c r="H29" s="135"/>
      <c r="I29" s="135"/>
      <c r="J29" s="135"/>
      <c r="K29" s="135"/>
      <c r="L29" s="135"/>
      <c r="M29" s="135"/>
      <c r="N29" s="134"/>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row>
    <row r="30" spans="1:94" s="20" customFormat="1" ht="7.5" customHeight="1" thickBot="1" x14ac:dyDescent="0.3">
      <c r="A30" s="520"/>
      <c r="B30" s="612"/>
      <c r="C30" s="612"/>
      <c r="D30" s="612"/>
      <c r="E30" s="612"/>
      <c r="F30" s="612"/>
      <c r="G30" s="613"/>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row>
    <row r="31" spans="1:94" ht="15.75" customHeight="1" thickBot="1" x14ac:dyDescent="0.3">
      <c r="A31" s="155"/>
      <c r="B31" s="873" t="s">
        <v>340</v>
      </c>
      <c r="C31" s="875"/>
      <c r="D31" s="658"/>
      <c r="E31" s="530"/>
      <c r="F31" s="530"/>
      <c r="G31" s="531"/>
      <c r="H31" s="147"/>
      <c r="I31" s="147"/>
      <c r="J31" s="150"/>
      <c r="K31" s="150"/>
      <c r="L31" s="150"/>
      <c r="M31" s="150"/>
      <c r="N31" s="150"/>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row>
    <row r="32" spans="1:94" ht="15.75" customHeight="1" thickBot="1" x14ac:dyDescent="0.3">
      <c r="A32" s="156"/>
      <c r="B32" s="925"/>
      <c r="C32" s="926"/>
      <c r="D32" s="271" t="s">
        <v>341</v>
      </c>
      <c r="E32" s="152" t="s">
        <v>333</v>
      </c>
      <c r="F32" s="152" t="s">
        <v>334</v>
      </c>
      <c r="G32" s="152" t="s">
        <v>335</v>
      </c>
      <c r="H32" s="151"/>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row>
    <row r="33" spans="1:94" ht="15.75" customHeight="1" x14ac:dyDescent="0.25">
      <c r="A33" s="153">
        <v>11</v>
      </c>
      <c r="B33" s="927" t="s">
        <v>342</v>
      </c>
      <c r="C33" s="928"/>
      <c r="D33" s="157" t="e">
        <f>SUM(E33/$E$37)</f>
        <v>#DIV/0!</v>
      </c>
      <c r="E33" s="216"/>
      <c r="F33" s="216"/>
      <c r="G33" s="208">
        <f>SUM(E33-F33)</f>
        <v>0</v>
      </c>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row>
    <row r="34" spans="1:94" ht="15.75" customHeight="1" x14ac:dyDescent="0.25">
      <c r="A34" s="153">
        <v>12</v>
      </c>
      <c r="B34" s="929" t="s">
        <v>343</v>
      </c>
      <c r="C34" s="930"/>
      <c r="D34" s="157" t="e">
        <f>SUM(E34/$E$37)</f>
        <v>#DIV/0!</v>
      </c>
      <c r="E34" s="216"/>
      <c r="F34" s="216"/>
      <c r="G34" s="208">
        <f>SUM(E34-F34)</f>
        <v>0</v>
      </c>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row>
    <row r="35" spans="1:94" ht="15.75" customHeight="1" x14ac:dyDescent="0.25">
      <c r="A35" s="153">
        <v>13</v>
      </c>
      <c r="B35" s="158" t="s">
        <v>344</v>
      </c>
      <c r="C35" s="159"/>
      <c r="D35" s="157" t="e">
        <f>SUM(E35/$E$37)</f>
        <v>#DIV/0!</v>
      </c>
      <c r="E35" s="216"/>
      <c r="F35" s="216"/>
      <c r="G35" s="208">
        <f>SUM(E35-F35)</f>
        <v>0</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row>
    <row r="36" spans="1:94" ht="15.75" customHeight="1" thickBot="1" x14ac:dyDescent="0.3">
      <c r="A36" s="153">
        <v>14</v>
      </c>
      <c r="B36" s="923" t="s">
        <v>345</v>
      </c>
      <c r="C36" s="924"/>
      <c r="D36" s="160" t="e">
        <f>SUM(E36/$E$37)</f>
        <v>#DIV/0!</v>
      </c>
      <c r="E36" s="216"/>
      <c r="F36" s="216"/>
      <c r="G36" s="217">
        <f>SUM(E36-F36)</f>
        <v>0</v>
      </c>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row>
    <row r="37" spans="1:94" ht="15.75" customHeight="1" thickBot="1" x14ac:dyDescent="0.3">
      <c r="A37" s="161">
        <v>15</v>
      </c>
      <c r="B37" s="916" t="s">
        <v>189</v>
      </c>
      <c r="C37" s="918"/>
      <c r="D37" s="162" t="e">
        <f>SUM(E37/$E$37)</f>
        <v>#DIV/0!</v>
      </c>
      <c r="E37" s="211">
        <f>SUM(E33:E36)</f>
        <v>0</v>
      </c>
      <c r="F37" s="211">
        <f>SUM(F33:F36)</f>
        <v>0</v>
      </c>
      <c r="G37" s="211">
        <f>SUM(G33:G36)</f>
        <v>0</v>
      </c>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row>
    <row r="38" spans="1:94" s="20" customFormat="1" ht="7.5" customHeight="1" thickBot="1" x14ac:dyDescent="0.3">
      <c r="A38" s="520"/>
      <c r="B38" s="612"/>
      <c r="C38" s="612"/>
      <c r="D38" s="612"/>
      <c r="E38" s="612"/>
      <c r="F38" s="612"/>
      <c r="G38" s="61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row>
    <row r="39" spans="1:94" ht="15.75" customHeight="1" thickBot="1" x14ac:dyDescent="0.3">
      <c r="A39" s="922"/>
      <c r="B39" s="919" t="s">
        <v>346</v>
      </c>
      <c r="C39" s="920"/>
      <c r="D39" s="920"/>
      <c r="E39" s="920"/>
      <c r="F39" s="920"/>
      <c r="G39" s="921"/>
      <c r="H39" s="147"/>
      <c r="I39" s="147"/>
      <c r="J39" s="150"/>
      <c r="K39" s="150"/>
      <c r="L39" s="150"/>
      <c r="M39" s="150"/>
      <c r="N39" s="150"/>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row>
    <row r="40" spans="1:94" ht="15.75" customHeight="1" x14ac:dyDescent="0.25">
      <c r="A40" s="922"/>
      <c r="B40" s="902"/>
      <c r="C40" s="903"/>
      <c r="D40" s="903"/>
      <c r="E40" s="903"/>
      <c r="F40" s="903"/>
      <c r="G40" s="904"/>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row>
    <row r="41" spans="1:94" ht="15.75" customHeight="1" x14ac:dyDescent="0.25">
      <c r="A41" s="922"/>
      <c r="B41" s="905"/>
      <c r="C41" s="906"/>
      <c r="D41" s="906"/>
      <c r="E41" s="906"/>
      <c r="F41" s="906"/>
      <c r="G41" s="90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row>
    <row r="42" spans="1:94" ht="15.75" customHeight="1" x14ac:dyDescent="0.25">
      <c r="A42" s="922"/>
      <c r="B42" s="905"/>
      <c r="C42" s="906"/>
      <c r="D42" s="906"/>
      <c r="E42" s="906"/>
      <c r="F42" s="906"/>
      <c r="G42" s="907"/>
      <c r="H42" s="457"/>
      <c r="I42" s="457"/>
      <c r="J42" s="457"/>
      <c r="K42" s="457"/>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row>
    <row r="43" spans="1:94" s="151" customFormat="1" ht="15.75" customHeight="1" x14ac:dyDescent="0.25">
      <c r="A43" s="922"/>
      <c r="B43" s="905"/>
      <c r="C43" s="906"/>
      <c r="D43" s="906"/>
      <c r="E43" s="906"/>
      <c r="F43" s="906"/>
      <c r="G43" s="907"/>
      <c r="P43" s="458"/>
    </row>
    <row r="44" spans="1:94" ht="15.75" customHeight="1" thickBot="1" x14ac:dyDescent="0.3">
      <c r="A44" s="878"/>
      <c r="B44" s="908"/>
      <c r="C44" s="909"/>
      <c r="D44" s="909"/>
      <c r="E44" s="909"/>
      <c r="F44" s="909"/>
      <c r="G44" s="910"/>
      <c r="H44" s="457"/>
      <c r="I44" s="457"/>
      <c r="J44" s="457"/>
      <c r="K44" s="457"/>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row>
    <row r="45" spans="1:94" ht="15.75" customHeight="1" x14ac:dyDescent="0.25">
      <c r="B45" s="457"/>
      <c r="C45" s="164"/>
      <c r="D45" s="457"/>
      <c r="E45" s="457"/>
      <c r="F45" s="457"/>
      <c r="G45" s="457"/>
      <c r="H45" s="457"/>
      <c r="I45" s="457"/>
      <c r="J45" s="457"/>
      <c r="K45" s="911"/>
      <c r="L45" s="912"/>
      <c r="M45" s="912"/>
      <c r="N45" s="458"/>
      <c r="O45" s="458"/>
      <c r="P45" s="151"/>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row>
    <row r="46" spans="1:94" ht="15.75" customHeight="1" x14ac:dyDescent="0.25">
      <c r="B46" s="457"/>
      <c r="C46" s="164"/>
      <c r="D46" s="457"/>
      <c r="E46" s="457"/>
      <c r="F46" s="457"/>
      <c r="G46" s="457"/>
      <c r="H46" s="457"/>
      <c r="I46" s="457"/>
      <c r="J46" s="457"/>
      <c r="K46" s="457"/>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row>
    <row r="47" spans="1:94" ht="15.75" customHeight="1" x14ac:dyDescent="0.25">
      <c r="B47" s="457"/>
      <c r="C47" s="164"/>
      <c r="D47" s="457"/>
      <c r="E47" s="457"/>
      <c r="F47" s="457"/>
      <c r="G47" s="457"/>
      <c r="H47" s="457"/>
      <c r="I47" s="457"/>
      <c r="J47" s="457"/>
      <c r="K47" s="457"/>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row>
    <row r="48" spans="1:94" ht="15.75" customHeight="1" x14ac:dyDescent="0.25">
      <c r="B48" s="457"/>
      <c r="C48" s="164"/>
      <c r="D48" s="457"/>
      <c r="E48" s="457"/>
      <c r="F48" s="457"/>
      <c r="G48" s="457"/>
      <c r="H48" s="457"/>
      <c r="I48" s="457"/>
      <c r="J48" s="457"/>
      <c r="K48" s="457"/>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row>
    <row r="49" spans="2:11" ht="15.75" customHeight="1" x14ac:dyDescent="0.25">
      <c r="B49" s="457"/>
      <c r="C49" s="164"/>
      <c r="D49" s="457"/>
      <c r="E49" s="457"/>
      <c r="F49" s="457"/>
      <c r="G49" s="457"/>
      <c r="H49" s="457"/>
      <c r="I49" s="457"/>
      <c r="J49" s="457"/>
      <c r="K49" s="457"/>
    </row>
    <row r="50" spans="2:11" ht="15.75" customHeight="1" x14ac:dyDescent="0.25">
      <c r="B50" s="457"/>
      <c r="C50" s="164"/>
      <c r="D50" s="457"/>
      <c r="E50" s="457"/>
      <c r="F50" s="457"/>
      <c r="G50" s="457"/>
      <c r="H50" s="457"/>
      <c r="I50" s="457"/>
      <c r="J50" s="457"/>
      <c r="K50" s="457"/>
    </row>
    <row r="51" spans="2:11" ht="15.75" customHeight="1" x14ac:dyDescent="0.25">
      <c r="B51" s="457"/>
      <c r="C51" s="164"/>
      <c r="D51" s="457"/>
      <c r="E51" s="457"/>
      <c r="F51" s="457"/>
      <c r="G51" s="457"/>
      <c r="H51" s="457"/>
      <c r="I51" s="457"/>
      <c r="J51" s="457"/>
      <c r="K51" s="457"/>
    </row>
    <row r="52" spans="2:11" ht="15.75" customHeight="1" x14ac:dyDescent="0.25">
      <c r="B52" s="457"/>
      <c r="C52" s="164"/>
      <c r="D52" s="457"/>
      <c r="E52" s="457"/>
      <c r="F52" s="457"/>
      <c r="G52" s="457"/>
      <c r="H52" s="457"/>
      <c r="I52" s="457"/>
      <c r="J52" s="457"/>
      <c r="K52" s="457"/>
    </row>
    <row r="53" spans="2:11" ht="15.75" customHeight="1" x14ac:dyDescent="0.25">
      <c r="B53" s="457"/>
      <c r="C53" s="164"/>
      <c r="D53" s="457"/>
      <c r="E53" s="457"/>
      <c r="F53" s="457"/>
      <c r="G53" s="457"/>
      <c r="H53" s="457"/>
      <c r="I53" s="457"/>
      <c r="J53" s="457"/>
      <c r="K53" s="457"/>
    </row>
    <row r="54" spans="2:11" ht="15.75" customHeight="1" x14ac:dyDescent="0.25">
      <c r="B54" s="457"/>
      <c r="C54" s="164"/>
      <c r="D54" s="457"/>
      <c r="E54" s="457"/>
      <c r="F54" s="457"/>
      <c r="G54" s="457"/>
      <c r="H54" s="457"/>
      <c r="I54" s="457"/>
      <c r="J54" s="457"/>
      <c r="K54" s="457"/>
    </row>
    <row r="55" spans="2:11" ht="15.75" customHeight="1" x14ac:dyDescent="0.25">
      <c r="B55" s="457"/>
      <c r="C55" s="164"/>
      <c r="D55" s="457"/>
      <c r="E55" s="457"/>
      <c r="F55" s="457"/>
      <c r="G55" s="457"/>
      <c r="H55" s="457"/>
      <c r="I55" s="457"/>
      <c r="J55" s="457"/>
      <c r="K55" s="457"/>
    </row>
    <row r="56" spans="2:11" ht="15.75" customHeight="1" x14ac:dyDescent="0.25">
      <c r="B56" s="457"/>
      <c r="C56" s="164"/>
      <c r="D56" s="457"/>
      <c r="E56" s="457"/>
      <c r="F56" s="457"/>
      <c r="G56" s="457"/>
      <c r="H56" s="457"/>
      <c r="I56" s="457"/>
      <c r="J56" s="457"/>
      <c r="K56" s="457"/>
    </row>
    <row r="57" spans="2:11" ht="15.75" customHeight="1" x14ac:dyDescent="0.25">
      <c r="B57" s="457"/>
      <c r="C57" s="164"/>
      <c r="D57" s="457"/>
      <c r="E57" s="457"/>
      <c r="F57" s="457"/>
      <c r="G57" s="457"/>
      <c r="H57" s="457"/>
      <c r="I57" s="457"/>
      <c r="J57" s="457"/>
      <c r="K57" s="457"/>
    </row>
    <row r="58" spans="2:11" ht="15.75" customHeight="1" x14ac:dyDescent="0.25">
      <c r="B58" s="457"/>
      <c r="C58" s="164"/>
      <c r="D58" s="457"/>
      <c r="E58" s="457"/>
      <c r="F58" s="457"/>
      <c r="G58" s="457"/>
      <c r="H58" s="457"/>
      <c r="I58" s="457"/>
      <c r="J58" s="457"/>
      <c r="K58" s="457"/>
    </row>
    <row r="59" spans="2:11" ht="15.75" customHeight="1" x14ac:dyDescent="0.25">
      <c r="B59" s="457"/>
      <c r="C59" s="164"/>
      <c r="D59" s="457"/>
      <c r="E59" s="457"/>
      <c r="F59" s="457"/>
      <c r="G59" s="457"/>
      <c r="H59" s="457"/>
      <c r="I59" s="457"/>
      <c r="J59" s="457"/>
      <c r="K59" s="457"/>
    </row>
    <row r="60" spans="2:11" ht="15.75" customHeight="1" x14ac:dyDescent="0.25">
      <c r="B60" s="457"/>
      <c r="C60" s="164"/>
      <c r="D60" s="457"/>
      <c r="E60" s="457"/>
      <c r="F60" s="457"/>
      <c r="G60" s="457"/>
      <c r="H60" s="457"/>
      <c r="I60" s="457"/>
      <c r="J60" s="457"/>
      <c r="K60" s="457"/>
    </row>
    <row r="61" spans="2:11" ht="15.75" customHeight="1" x14ac:dyDescent="0.25">
      <c r="B61" s="457"/>
      <c r="C61" s="164"/>
      <c r="D61" s="457"/>
      <c r="E61" s="457"/>
      <c r="F61" s="457"/>
      <c r="G61" s="457"/>
      <c r="H61" s="457"/>
      <c r="I61" s="457"/>
      <c r="J61" s="457"/>
      <c r="K61" s="457"/>
    </row>
    <row r="62" spans="2:11" ht="15.75" customHeight="1" x14ac:dyDescent="0.25">
      <c r="B62" s="457"/>
      <c r="C62" s="164"/>
      <c r="D62" s="457"/>
      <c r="E62" s="457"/>
      <c r="F62" s="457"/>
      <c r="G62" s="457"/>
      <c r="H62" s="457"/>
      <c r="I62" s="457"/>
      <c r="J62" s="457"/>
      <c r="K62" s="457"/>
    </row>
    <row r="63" spans="2:11" ht="15.75" customHeight="1" x14ac:dyDescent="0.25">
      <c r="B63" s="457"/>
      <c r="C63" s="164"/>
      <c r="D63" s="457"/>
      <c r="E63" s="457"/>
      <c r="F63" s="457"/>
      <c r="G63" s="457"/>
      <c r="H63" s="457"/>
      <c r="I63" s="457"/>
      <c r="J63" s="457"/>
      <c r="K63" s="457"/>
    </row>
    <row r="64" spans="2:11" ht="15.75" customHeight="1" x14ac:dyDescent="0.25">
      <c r="B64" s="457"/>
      <c r="C64" s="164"/>
      <c r="D64" s="457"/>
      <c r="E64" s="457"/>
      <c r="F64" s="457"/>
      <c r="G64" s="457"/>
      <c r="H64" s="457"/>
      <c r="I64" s="457"/>
      <c r="J64" s="457"/>
      <c r="K64" s="457"/>
    </row>
    <row r="65" spans="2:11" ht="15.75" customHeight="1" x14ac:dyDescent="0.25">
      <c r="B65" s="457"/>
      <c r="C65" s="164"/>
      <c r="D65" s="457"/>
      <c r="E65" s="457"/>
      <c r="F65" s="457"/>
      <c r="G65" s="457"/>
      <c r="H65" s="457"/>
      <c r="I65" s="457"/>
      <c r="J65" s="457"/>
      <c r="K65" s="457"/>
    </row>
    <row r="66" spans="2:11" ht="15.75" customHeight="1" x14ac:dyDescent="0.25">
      <c r="B66" s="457"/>
      <c r="C66" s="164"/>
      <c r="D66" s="457"/>
      <c r="E66" s="457"/>
      <c r="F66" s="457"/>
      <c r="G66" s="457"/>
      <c r="H66" s="457"/>
      <c r="I66" s="457"/>
      <c r="J66" s="457"/>
      <c r="K66" s="457"/>
    </row>
    <row r="67" spans="2:11" ht="15.75" customHeight="1" x14ac:dyDescent="0.25">
      <c r="B67" s="457"/>
      <c r="C67" s="164"/>
      <c r="D67" s="457"/>
      <c r="E67" s="457"/>
      <c r="F67" s="457"/>
      <c r="G67" s="457"/>
      <c r="H67" s="457"/>
      <c r="I67" s="457"/>
      <c r="J67" s="457"/>
      <c r="K67" s="457"/>
    </row>
    <row r="68" spans="2:11" ht="15.75" customHeight="1" x14ac:dyDescent="0.25">
      <c r="B68" s="457"/>
      <c r="C68" s="164"/>
      <c r="D68" s="457"/>
      <c r="E68" s="457"/>
      <c r="F68" s="457"/>
      <c r="G68" s="457"/>
      <c r="H68" s="457"/>
      <c r="I68" s="457"/>
      <c r="J68" s="457"/>
      <c r="K68" s="457"/>
    </row>
    <row r="69" spans="2:11" ht="15.75" customHeight="1" x14ac:dyDescent="0.25">
      <c r="B69" s="457"/>
      <c r="C69" s="164"/>
      <c r="D69" s="457"/>
      <c r="E69" s="457"/>
      <c r="F69" s="457"/>
      <c r="G69" s="457"/>
      <c r="H69" s="457"/>
      <c r="I69" s="457"/>
      <c r="J69" s="457"/>
      <c r="K69" s="457"/>
    </row>
    <row r="70" spans="2:11" ht="15.75" customHeight="1" x14ac:dyDescent="0.25">
      <c r="B70" s="457"/>
      <c r="C70" s="164"/>
      <c r="D70" s="457"/>
      <c r="E70" s="457"/>
      <c r="F70" s="457"/>
      <c r="G70" s="457"/>
      <c r="H70" s="457"/>
      <c r="I70" s="457"/>
      <c r="J70" s="457"/>
      <c r="K70" s="457"/>
    </row>
    <row r="71" spans="2:11" ht="15.75" customHeight="1" x14ac:dyDescent="0.25">
      <c r="B71" s="457"/>
      <c r="C71" s="164"/>
      <c r="D71" s="457"/>
      <c r="E71" s="457"/>
      <c r="F71" s="457"/>
      <c r="G71" s="457"/>
      <c r="H71" s="457"/>
      <c r="I71" s="457"/>
      <c r="J71" s="457"/>
      <c r="K71" s="457"/>
    </row>
    <row r="72" spans="2:11" ht="15.75" customHeight="1" x14ac:dyDescent="0.25">
      <c r="B72" s="457"/>
      <c r="C72" s="164"/>
      <c r="D72" s="457"/>
      <c r="E72" s="457"/>
      <c r="F72" s="457"/>
      <c r="G72" s="457"/>
      <c r="H72" s="457"/>
      <c r="I72" s="457"/>
      <c r="J72" s="457"/>
      <c r="K72" s="457"/>
    </row>
    <row r="73" spans="2:11" ht="15.75" customHeight="1" x14ac:dyDescent="0.25">
      <c r="B73" s="457"/>
      <c r="C73" s="164"/>
      <c r="D73" s="457"/>
      <c r="E73" s="457"/>
      <c r="F73" s="457"/>
      <c r="G73" s="457"/>
      <c r="H73" s="457"/>
      <c r="I73" s="457"/>
      <c r="J73" s="457"/>
      <c r="K73" s="457"/>
    </row>
    <row r="74" spans="2:11" ht="15.75" customHeight="1" x14ac:dyDescent="0.25">
      <c r="B74" s="457"/>
      <c r="C74" s="164"/>
      <c r="D74" s="457"/>
      <c r="E74" s="457"/>
      <c r="F74" s="457"/>
      <c r="G74" s="457"/>
      <c r="H74" s="457"/>
      <c r="I74" s="457"/>
      <c r="J74" s="457"/>
      <c r="K74" s="457"/>
    </row>
    <row r="75" spans="2:11" ht="15.75" customHeight="1" x14ac:dyDescent="0.25">
      <c r="B75" s="457"/>
      <c r="C75" s="164"/>
      <c r="D75" s="457"/>
      <c r="E75" s="457"/>
      <c r="F75" s="457"/>
      <c r="G75" s="457"/>
      <c r="H75" s="457"/>
      <c r="I75" s="457"/>
      <c r="J75" s="457"/>
      <c r="K75" s="457"/>
    </row>
    <row r="76" spans="2:11" ht="15.75" customHeight="1" x14ac:dyDescent="0.25">
      <c r="B76" s="457"/>
      <c r="C76" s="164"/>
      <c r="D76" s="457"/>
      <c r="E76" s="457"/>
      <c r="F76" s="457"/>
      <c r="G76" s="457"/>
      <c r="H76" s="457"/>
      <c r="I76" s="457"/>
      <c r="J76" s="457"/>
      <c r="K76" s="457"/>
    </row>
    <row r="77" spans="2:11" ht="15.75" customHeight="1" x14ac:dyDescent="0.25">
      <c r="B77" s="457"/>
      <c r="C77" s="164"/>
      <c r="D77" s="457"/>
      <c r="E77" s="457"/>
      <c r="F77" s="457"/>
      <c r="G77" s="457"/>
      <c r="H77" s="457"/>
      <c r="I77" s="457"/>
      <c r="J77" s="457"/>
      <c r="K77" s="457"/>
    </row>
    <row r="78" spans="2:11" ht="15.75" customHeight="1" x14ac:dyDescent="0.25">
      <c r="B78" s="457"/>
      <c r="C78" s="164"/>
      <c r="D78" s="457"/>
      <c r="E78" s="457"/>
      <c r="F78" s="457"/>
      <c r="G78" s="457"/>
      <c r="H78" s="457"/>
      <c r="I78" s="457"/>
      <c r="J78" s="457"/>
      <c r="K78" s="457"/>
    </row>
    <row r="79" spans="2:11" ht="15.75" customHeight="1" x14ac:dyDescent="0.25">
      <c r="B79" s="457"/>
      <c r="C79" s="164"/>
      <c r="D79" s="457"/>
      <c r="E79" s="457"/>
      <c r="F79" s="457"/>
      <c r="G79" s="457"/>
      <c r="H79" s="457"/>
      <c r="I79" s="457"/>
      <c r="J79" s="457"/>
      <c r="K79" s="457"/>
    </row>
    <row r="80" spans="2:11" ht="15.75" customHeight="1" x14ac:dyDescent="0.25">
      <c r="B80" s="457"/>
      <c r="C80" s="164"/>
      <c r="D80" s="457"/>
      <c r="E80" s="457"/>
      <c r="F80" s="457"/>
      <c r="G80" s="457"/>
      <c r="H80" s="457"/>
      <c r="I80" s="457"/>
      <c r="J80" s="457"/>
      <c r="K80" s="457"/>
    </row>
    <row r="81" spans="2:11" ht="15.75" customHeight="1" x14ac:dyDescent="0.25">
      <c r="B81" s="457"/>
      <c r="C81" s="164"/>
      <c r="D81" s="457"/>
      <c r="E81" s="457"/>
      <c r="F81" s="457"/>
      <c r="G81" s="457"/>
      <c r="H81" s="457"/>
      <c r="I81" s="457"/>
      <c r="J81" s="457"/>
      <c r="K81" s="457"/>
    </row>
    <row r="82" spans="2:11" ht="15.75" customHeight="1" x14ac:dyDescent="0.25">
      <c r="B82" s="457"/>
      <c r="C82" s="164"/>
      <c r="D82" s="457"/>
      <c r="E82" s="457"/>
      <c r="F82" s="457"/>
      <c r="G82" s="457"/>
      <c r="H82" s="457"/>
      <c r="I82" s="457"/>
      <c r="J82" s="457"/>
      <c r="K82" s="457"/>
    </row>
    <row r="83" spans="2:11" ht="15.75" customHeight="1" x14ac:dyDescent="0.25">
      <c r="B83" s="457"/>
      <c r="C83" s="164"/>
      <c r="D83" s="457"/>
      <c r="E83" s="457"/>
      <c r="F83" s="457"/>
      <c r="G83" s="457"/>
      <c r="H83" s="457"/>
      <c r="I83" s="457"/>
      <c r="J83" s="457"/>
      <c r="K83" s="457"/>
    </row>
    <row r="84" spans="2:11" ht="15.75" customHeight="1" x14ac:dyDescent="0.25">
      <c r="B84" s="457"/>
      <c r="C84" s="164"/>
      <c r="D84" s="457"/>
      <c r="E84" s="457"/>
      <c r="F84" s="457"/>
      <c r="G84" s="457"/>
      <c r="H84" s="457"/>
      <c r="I84" s="457"/>
      <c r="J84" s="457"/>
      <c r="K84" s="457"/>
    </row>
    <row r="85" spans="2:11" ht="15.75" customHeight="1" x14ac:dyDescent="0.25">
      <c r="B85" s="457"/>
      <c r="C85" s="164"/>
      <c r="D85" s="457"/>
      <c r="E85" s="457"/>
      <c r="F85" s="457"/>
      <c r="G85" s="457"/>
      <c r="H85" s="457"/>
      <c r="I85" s="457"/>
      <c r="J85" s="457"/>
      <c r="K85" s="457"/>
    </row>
    <row r="86" spans="2:11" ht="15.75" customHeight="1" x14ac:dyDescent="0.25">
      <c r="B86" s="457"/>
      <c r="C86" s="164"/>
      <c r="D86" s="457"/>
      <c r="E86" s="457"/>
      <c r="F86" s="457"/>
      <c r="G86" s="457"/>
      <c r="H86" s="457"/>
      <c r="I86" s="457"/>
      <c r="J86" s="457"/>
      <c r="K86" s="457"/>
    </row>
    <row r="87" spans="2:11" ht="15.75" customHeight="1" x14ac:dyDescent="0.25">
      <c r="B87" s="457"/>
      <c r="C87" s="164"/>
      <c r="D87" s="457"/>
      <c r="E87" s="457"/>
      <c r="F87" s="457"/>
      <c r="G87" s="457"/>
      <c r="H87" s="457"/>
      <c r="I87" s="457"/>
      <c r="J87" s="457"/>
      <c r="K87" s="457"/>
    </row>
    <row r="88" spans="2:11" ht="15.75" customHeight="1" x14ac:dyDescent="0.25">
      <c r="B88" s="457"/>
      <c r="C88" s="164"/>
      <c r="D88" s="457"/>
      <c r="E88" s="457"/>
      <c r="F88" s="457"/>
      <c r="G88" s="457"/>
      <c r="H88" s="457"/>
      <c r="I88" s="457"/>
      <c r="J88" s="457"/>
      <c r="K88" s="457"/>
    </row>
    <row r="89" spans="2:11" ht="15.75" customHeight="1" x14ac:dyDescent="0.25">
      <c r="B89" s="457"/>
      <c r="C89" s="164"/>
      <c r="D89" s="457"/>
      <c r="E89" s="457"/>
      <c r="F89" s="457"/>
      <c r="G89" s="457"/>
      <c r="H89" s="457"/>
      <c r="I89" s="457"/>
      <c r="J89" s="457"/>
      <c r="K89" s="457"/>
    </row>
    <row r="90" spans="2:11" ht="15.75" customHeight="1" x14ac:dyDescent="0.25">
      <c r="B90" s="457"/>
      <c r="C90" s="164"/>
      <c r="D90" s="457"/>
      <c r="E90" s="457"/>
      <c r="F90" s="457"/>
      <c r="G90" s="457"/>
      <c r="H90" s="457"/>
      <c r="I90" s="457"/>
      <c r="J90" s="457"/>
      <c r="K90" s="457"/>
    </row>
    <row r="91" spans="2:11" ht="15.75" customHeight="1" x14ac:dyDescent="0.25">
      <c r="B91" s="457"/>
      <c r="C91" s="164"/>
      <c r="D91" s="457"/>
      <c r="E91" s="457"/>
      <c r="F91" s="457"/>
      <c r="G91" s="457"/>
      <c r="H91" s="457"/>
      <c r="I91" s="457"/>
      <c r="J91" s="457"/>
      <c r="K91" s="457"/>
    </row>
    <row r="92" spans="2:11" ht="15.75" customHeight="1" x14ac:dyDescent="0.25">
      <c r="B92" s="457"/>
      <c r="C92" s="164"/>
      <c r="D92" s="457"/>
      <c r="E92" s="457"/>
      <c r="F92" s="457"/>
      <c r="G92" s="457"/>
      <c r="H92" s="457"/>
      <c r="I92" s="457"/>
      <c r="J92" s="457"/>
      <c r="K92" s="457"/>
    </row>
    <row r="93" spans="2:11" ht="15.75" customHeight="1" x14ac:dyDescent="0.25">
      <c r="B93" s="457"/>
      <c r="C93" s="164"/>
      <c r="D93" s="457"/>
      <c r="E93" s="457"/>
      <c r="F93" s="457"/>
      <c r="G93" s="457"/>
      <c r="H93" s="457"/>
      <c r="I93" s="457"/>
      <c r="J93" s="457"/>
      <c r="K93" s="457"/>
    </row>
    <row r="94" spans="2:11" ht="15.75" customHeight="1" x14ac:dyDescent="0.25">
      <c r="B94" s="457"/>
      <c r="C94" s="164"/>
      <c r="D94" s="457"/>
      <c r="E94" s="457"/>
      <c r="F94" s="457"/>
      <c r="G94" s="457"/>
      <c r="H94" s="457"/>
      <c r="I94" s="457"/>
      <c r="J94" s="457"/>
      <c r="K94" s="457"/>
    </row>
    <row r="95" spans="2:11" ht="15.75" customHeight="1" x14ac:dyDescent="0.25">
      <c r="B95" s="457"/>
      <c r="C95" s="164"/>
      <c r="D95" s="457"/>
      <c r="E95" s="457"/>
      <c r="F95" s="457"/>
      <c r="G95" s="457"/>
      <c r="H95" s="457"/>
      <c r="I95" s="457"/>
      <c r="J95" s="457"/>
      <c r="K95" s="457"/>
    </row>
    <row r="96" spans="2:11" ht="15.75" customHeight="1" x14ac:dyDescent="0.25">
      <c r="B96" s="457"/>
      <c r="C96" s="164"/>
      <c r="D96" s="457"/>
      <c r="E96" s="457"/>
      <c r="F96" s="457"/>
      <c r="G96" s="457"/>
      <c r="H96" s="457"/>
      <c r="I96" s="457"/>
      <c r="J96" s="457"/>
      <c r="K96" s="457"/>
    </row>
    <row r="97" spans="2:11" ht="15.75" customHeight="1" x14ac:dyDescent="0.25">
      <c r="B97" s="457"/>
      <c r="C97" s="164"/>
      <c r="D97" s="457"/>
      <c r="E97" s="457"/>
      <c r="F97" s="457"/>
      <c r="G97" s="457"/>
      <c r="H97" s="457"/>
      <c r="I97" s="457"/>
      <c r="J97" s="457"/>
      <c r="K97" s="457"/>
    </row>
    <row r="98" spans="2:11" ht="15.75" customHeight="1" x14ac:dyDescent="0.25">
      <c r="B98" s="457"/>
      <c r="C98" s="164"/>
      <c r="D98" s="457"/>
      <c r="E98" s="457"/>
      <c r="F98" s="457"/>
      <c r="G98" s="457"/>
      <c r="H98" s="457"/>
      <c r="I98" s="457"/>
      <c r="J98" s="457"/>
      <c r="K98" s="457"/>
    </row>
    <row r="99" spans="2:11" ht="15.75" customHeight="1" x14ac:dyDescent="0.25">
      <c r="B99" s="457"/>
      <c r="C99" s="164"/>
      <c r="D99" s="457"/>
      <c r="E99" s="457"/>
      <c r="F99" s="457"/>
      <c r="G99" s="457"/>
      <c r="H99" s="457"/>
      <c r="I99" s="457"/>
      <c r="J99" s="457"/>
      <c r="K99" s="457"/>
    </row>
    <row r="100" spans="2:11" ht="15.75" customHeight="1" x14ac:dyDescent="0.25">
      <c r="B100" s="457"/>
      <c r="C100" s="164"/>
      <c r="D100" s="457"/>
      <c r="E100" s="457"/>
      <c r="F100" s="457"/>
      <c r="G100" s="457"/>
      <c r="H100" s="457"/>
      <c r="I100" s="457"/>
      <c r="J100" s="457"/>
      <c r="K100" s="457"/>
    </row>
    <row r="101" spans="2:11" ht="15.75" customHeight="1" x14ac:dyDescent="0.25">
      <c r="B101" s="457"/>
      <c r="C101" s="164"/>
      <c r="D101" s="457"/>
      <c r="E101" s="457"/>
      <c r="F101" s="457"/>
      <c r="G101" s="457"/>
      <c r="H101" s="457"/>
      <c r="I101" s="457"/>
      <c r="J101" s="457"/>
      <c r="K101" s="457"/>
    </row>
    <row r="102" spans="2:11" ht="15.75" customHeight="1" x14ac:dyDescent="0.25">
      <c r="B102" s="457"/>
      <c r="C102" s="164"/>
      <c r="D102" s="457"/>
      <c r="E102" s="457"/>
      <c r="F102" s="457"/>
      <c r="G102" s="457"/>
      <c r="H102" s="457"/>
      <c r="I102" s="457"/>
      <c r="J102" s="457"/>
      <c r="K102" s="457"/>
    </row>
    <row r="103" spans="2:11" ht="15.75" customHeight="1" x14ac:dyDescent="0.25">
      <c r="B103" s="457"/>
      <c r="C103" s="164"/>
      <c r="D103" s="457"/>
      <c r="E103" s="457"/>
      <c r="F103" s="457"/>
      <c r="G103" s="457"/>
      <c r="H103" s="457"/>
      <c r="I103" s="457"/>
      <c r="J103" s="457"/>
      <c r="K103" s="457"/>
    </row>
    <row r="104" spans="2:11" ht="15.75" customHeight="1" x14ac:dyDescent="0.25">
      <c r="B104" s="457"/>
      <c r="C104" s="164"/>
      <c r="D104" s="457"/>
      <c r="E104" s="457"/>
      <c r="F104" s="457"/>
      <c r="G104" s="457"/>
      <c r="H104" s="457"/>
      <c r="I104" s="457"/>
      <c r="J104" s="457"/>
      <c r="K104" s="457"/>
    </row>
    <row r="105" spans="2:11" ht="15.75" customHeight="1" x14ac:dyDescent="0.25">
      <c r="B105" s="457"/>
      <c r="C105" s="164"/>
      <c r="D105" s="457"/>
      <c r="E105" s="457"/>
      <c r="F105" s="457"/>
      <c r="G105" s="457"/>
      <c r="H105" s="457"/>
      <c r="I105" s="457"/>
      <c r="J105" s="457"/>
      <c r="K105" s="457"/>
    </row>
    <row r="106" spans="2:11" ht="15.75" customHeight="1" x14ac:dyDescent="0.25">
      <c r="B106" s="457"/>
      <c r="C106" s="164"/>
      <c r="D106" s="457"/>
      <c r="E106" s="457"/>
      <c r="F106" s="457"/>
      <c r="G106" s="457"/>
      <c r="H106" s="457"/>
      <c r="I106" s="457"/>
      <c r="J106" s="457"/>
      <c r="K106" s="457"/>
    </row>
    <row r="107" spans="2:11" ht="15.75" customHeight="1" x14ac:dyDescent="0.25">
      <c r="B107" s="457"/>
      <c r="C107" s="164"/>
      <c r="D107" s="457"/>
      <c r="E107" s="457"/>
      <c r="F107" s="457"/>
      <c r="G107" s="457"/>
      <c r="H107" s="457"/>
      <c r="I107" s="457"/>
      <c r="J107" s="457"/>
      <c r="K107" s="457"/>
    </row>
    <row r="108" spans="2:11" ht="15.75" customHeight="1" x14ac:dyDescent="0.25">
      <c r="B108" s="457"/>
      <c r="C108" s="164"/>
      <c r="D108" s="457"/>
      <c r="E108" s="457"/>
      <c r="F108" s="457"/>
      <c r="G108" s="457"/>
      <c r="H108" s="457"/>
      <c r="I108" s="457"/>
      <c r="J108" s="457"/>
      <c r="K108" s="457"/>
    </row>
    <row r="109" spans="2:11" ht="15.75" customHeight="1" x14ac:dyDescent="0.25">
      <c r="B109" s="457"/>
      <c r="C109" s="164"/>
      <c r="D109" s="457"/>
      <c r="E109" s="457"/>
      <c r="F109" s="457"/>
      <c r="G109" s="457"/>
      <c r="H109" s="457"/>
      <c r="I109" s="457"/>
      <c r="J109" s="457"/>
      <c r="K109" s="457"/>
    </row>
    <row r="110" spans="2:11" ht="15.75" customHeight="1" x14ac:dyDescent="0.25">
      <c r="B110" s="457"/>
      <c r="C110" s="164"/>
      <c r="D110" s="457"/>
      <c r="E110" s="457"/>
      <c r="F110" s="457"/>
      <c r="G110" s="457"/>
      <c r="H110" s="457"/>
      <c r="I110" s="457"/>
      <c r="J110" s="457"/>
      <c r="K110" s="457"/>
    </row>
    <row r="111" spans="2:11" ht="15.75" customHeight="1" x14ac:dyDescent="0.25">
      <c r="B111" s="457"/>
      <c r="C111" s="164"/>
      <c r="D111" s="457"/>
      <c r="E111" s="457"/>
      <c r="F111" s="457"/>
      <c r="G111" s="457"/>
      <c r="H111" s="457"/>
      <c r="I111" s="457"/>
      <c r="J111" s="457"/>
      <c r="K111" s="457"/>
    </row>
    <row r="112" spans="2:11" ht="15.75" customHeight="1" x14ac:dyDescent="0.25">
      <c r="B112" s="457"/>
      <c r="C112" s="164"/>
      <c r="D112" s="457"/>
      <c r="E112" s="457"/>
      <c r="F112" s="457"/>
      <c r="G112" s="457"/>
      <c r="H112" s="457"/>
      <c r="I112" s="457"/>
      <c r="J112" s="457"/>
      <c r="K112" s="457"/>
    </row>
    <row r="113" spans="2:11" ht="15.75" customHeight="1" x14ac:dyDescent="0.25">
      <c r="B113" s="457"/>
      <c r="C113" s="164"/>
      <c r="D113" s="457"/>
      <c r="E113" s="457"/>
      <c r="F113" s="457"/>
      <c r="G113" s="457"/>
      <c r="H113" s="457"/>
      <c r="I113" s="457"/>
      <c r="J113" s="457"/>
      <c r="K113" s="457"/>
    </row>
    <row r="114" spans="2:11" ht="15.75" customHeight="1" x14ac:dyDescent="0.25">
      <c r="B114" s="457"/>
      <c r="C114" s="164"/>
      <c r="D114" s="457"/>
      <c r="E114" s="457"/>
      <c r="F114" s="457"/>
      <c r="G114" s="457"/>
      <c r="H114" s="457"/>
      <c r="I114" s="457"/>
      <c r="J114" s="457"/>
      <c r="K114" s="457"/>
    </row>
    <row r="115" spans="2:11" ht="15.75" customHeight="1" x14ac:dyDescent="0.25">
      <c r="B115" s="457"/>
      <c r="C115" s="164"/>
      <c r="D115" s="457"/>
      <c r="E115" s="457"/>
      <c r="F115" s="457"/>
      <c r="G115" s="457"/>
      <c r="H115" s="457"/>
      <c r="I115" s="457"/>
      <c r="J115" s="457"/>
      <c r="K115" s="457"/>
    </row>
    <row r="116" spans="2:11" ht="15.75" customHeight="1" x14ac:dyDescent="0.25">
      <c r="B116" s="457"/>
      <c r="C116" s="164"/>
      <c r="D116" s="457"/>
      <c r="E116" s="457"/>
      <c r="F116" s="457"/>
      <c r="G116" s="457"/>
      <c r="H116" s="457"/>
      <c r="I116" s="457"/>
      <c r="J116" s="457"/>
      <c r="K116" s="457"/>
    </row>
    <row r="117" spans="2:11" ht="15.75" customHeight="1" x14ac:dyDescent="0.25">
      <c r="B117" s="457"/>
      <c r="C117" s="164"/>
      <c r="D117" s="457"/>
      <c r="E117" s="457"/>
      <c r="F117" s="457"/>
      <c r="G117" s="457"/>
      <c r="H117" s="457"/>
      <c r="I117" s="457"/>
      <c r="J117" s="457"/>
      <c r="K117" s="457"/>
    </row>
    <row r="118" spans="2:11" ht="15.75" customHeight="1" x14ac:dyDescent="0.25">
      <c r="B118" s="457"/>
      <c r="C118" s="164"/>
      <c r="D118" s="457"/>
      <c r="E118" s="457"/>
      <c r="F118" s="457"/>
      <c r="G118" s="457"/>
      <c r="H118" s="457"/>
      <c r="I118" s="457"/>
      <c r="J118" s="457"/>
      <c r="K118" s="457"/>
    </row>
    <row r="119" spans="2:11" ht="15.75" customHeight="1" x14ac:dyDescent="0.25">
      <c r="B119" s="457"/>
      <c r="C119" s="164"/>
      <c r="D119" s="457"/>
      <c r="E119" s="457"/>
      <c r="F119" s="457"/>
      <c r="G119" s="457"/>
      <c r="H119" s="457"/>
      <c r="I119" s="457"/>
      <c r="J119" s="457"/>
      <c r="K119" s="457"/>
    </row>
    <row r="120" spans="2:11" ht="15.75" customHeight="1" x14ac:dyDescent="0.25">
      <c r="B120" s="457"/>
      <c r="C120" s="164"/>
      <c r="D120" s="457"/>
      <c r="E120" s="457"/>
      <c r="F120" s="457"/>
      <c r="G120" s="457"/>
      <c r="H120" s="457"/>
      <c r="I120" s="457"/>
      <c r="J120" s="457"/>
      <c r="K120" s="457"/>
    </row>
    <row r="121" spans="2:11" ht="15.75" customHeight="1" x14ac:dyDescent="0.25">
      <c r="B121" s="457"/>
      <c r="C121" s="164"/>
      <c r="D121" s="457"/>
      <c r="E121" s="457"/>
      <c r="F121" s="457"/>
      <c r="G121" s="457"/>
      <c r="H121" s="457"/>
      <c r="I121" s="457"/>
      <c r="J121" s="457"/>
      <c r="K121" s="457"/>
    </row>
    <row r="122" spans="2:11" ht="15.75" customHeight="1" x14ac:dyDescent="0.25">
      <c r="B122" s="457"/>
      <c r="C122" s="164"/>
      <c r="D122" s="457"/>
      <c r="E122" s="457"/>
      <c r="F122" s="457"/>
      <c r="G122" s="457"/>
      <c r="H122" s="457"/>
      <c r="I122" s="457"/>
      <c r="J122" s="457"/>
      <c r="K122" s="457"/>
    </row>
  </sheetData>
  <sheetProtection selectLockedCells="1"/>
  <customSheetViews>
    <customSheetView guid="{0F448C01-0916-11D7-8736-000347DC81D3}" showRuler="0">
      <selection sqref="A1:L1"/>
      <pageMargins left="0" right="0" top="0" bottom="0" header="0" footer="0"/>
      <pageSetup orientation="portrait" r:id="rId1"/>
      <headerFooter alignWithMargins="0"/>
    </customSheetView>
  </customSheetViews>
  <mergeCells count="51">
    <mergeCell ref="C10:G10"/>
    <mergeCell ref="C12:G12"/>
    <mergeCell ref="A7:B7"/>
    <mergeCell ref="C7:G7"/>
    <mergeCell ref="A8:B8"/>
    <mergeCell ref="A9:B9"/>
    <mergeCell ref="C8:G8"/>
    <mergeCell ref="C9:G9"/>
    <mergeCell ref="A10:B10"/>
    <mergeCell ref="C1:G1"/>
    <mergeCell ref="C2:G2"/>
    <mergeCell ref="C3:G3"/>
    <mergeCell ref="C4:G4"/>
    <mergeCell ref="A5:G5"/>
    <mergeCell ref="A1:B2"/>
    <mergeCell ref="B40:G44"/>
    <mergeCell ref="K45:M45"/>
    <mergeCell ref="B27:D27"/>
    <mergeCell ref="B28:D28"/>
    <mergeCell ref="B29:D29"/>
    <mergeCell ref="A30:G30"/>
    <mergeCell ref="B39:G39"/>
    <mergeCell ref="A39:A44"/>
    <mergeCell ref="B31:C31"/>
    <mergeCell ref="B36:C36"/>
    <mergeCell ref="B37:C37"/>
    <mergeCell ref="A38:G38"/>
    <mergeCell ref="D31:G31"/>
    <mergeCell ref="B32:C32"/>
    <mergeCell ref="B33:C33"/>
    <mergeCell ref="B34:C34"/>
    <mergeCell ref="C14:G14"/>
    <mergeCell ref="A11:B11"/>
    <mergeCell ref="A12:B12"/>
    <mergeCell ref="A13:B13"/>
    <mergeCell ref="A14:B14"/>
    <mergeCell ref="C13:G13"/>
    <mergeCell ref="C11:G11"/>
    <mergeCell ref="B26:D26"/>
    <mergeCell ref="A19:G19"/>
    <mergeCell ref="B21:D21"/>
    <mergeCell ref="B22:D22"/>
    <mergeCell ref="B23:D23"/>
    <mergeCell ref="B24:D24"/>
    <mergeCell ref="B25:D25"/>
    <mergeCell ref="B16:D16"/>
    <mergeCell ref="E16:G16"/>
    <mergeCell ref="B17:D17"/>
    <mergeCell ref="B18:D18"/>
    <mergeCell ref="E20:G20"/>
    <mergeCell ref="B20:D20"/>
  </mergeCells>
  <phoneticPr fontId="0" type="noConversion"/>
  <printOptions horizontalCentered="1"/>
  <pageMargins left="0.25" right="0.25" top="0.75" bottom="0.75" header="0.3" footer="0.3"/>
  <pageSetup scale="88" orientation="portrait" r:id="rId2"/>
  <headerFooter scaleWithDoc="0" alignWithMargins="0">
    <oddFooter>&amp;LLast Updated: 02/01/2019&amp;CVs. 2020-1&amp;RRider F-1 ASF</oddFooter>
  </headerFooter>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P122"/>
  <sheetViews>
    <sheetView showGridLines="0" showRowColHeaders="0" showZeros="0" topLeftCell="A13" zoomScaleNormal="100" workbookViewId="0">
      <selection activeCell="C7" sqref="C7:G7"/>
    </sheetView>
  </sheetViews>
  <sheetFormatPr defaultColWidth="9.109375" defaultRowHeight="15.75" customHeight="1" x14ac:dyDescent="0.25"/>
  <cols>
    <col min="1" max="1" width="4" style="163" customWidth="1"/>
    <col min="2" max="2" width="43.6640625" style="270" customWidth="1"/>
    <col min="3" max="3" width="6.88671875" style="151" customWidth="1"/>
    <col min="4" max="7" width="15.6640625" style="270" customWidth="1"/>
    <col min="8" max="17" width="6.6640625" style="270" customWidth="1"/>
    <col min="18" max="16384" width="9.109375" style="270"/>
  </cols>
  <sheetData>
    <row r="1" spans="1:16" s="132" customFormat="1" ht="21" customHeight="1" x14ac:dyDescent="0.3">
      <c r="A1" s="550" t="s">
        <v>0</v>
      </c>
      <c r="B1" s="697"/>
      <c r="C1" s="931"/>
      <c r="D1" s="932"/>
      <c r="E1" s="932"/>
      <c r="F1" s="932"/>
      <c r="G1" s="933"/>
      <c r="H1" s="131"/>
      <c r="I1" s="131"/>
      <c r="J1" s="131"/>
      <c r="K1" s="131"/>
      <c r="L1" s="131"/>
      <c r="M1" s="131"/>
    </row>
    <row r="2" spans="1:16" s="132" customFormat="1" ht="21" customHeight="1" x14ac:dyDescent="0.3">
      <c r="A2" s="552"/>
      <c r="B2" s="698"/>
      <c r="C2" s="934" t="s">
        <v>322</v>
      </c>
      <c r="D2" s="935"/>
      <c r="E2" s="935"/>
      <c r="F2" s="935"/>
      <c r="G2" s="936"/>
      <c r="H2" s="131"/>
      <c r="I2" s="131"/>
      <c r="J2" s="131"/>
      <c r="K2" s="131"/>
      <c r="L2" s="131"/>
      <c r="M2" s="131"/>
    </row>
    <row r="3" spans="1:16" s="135" customFormat="1" ht="21" customHeight="1" x14ac:dyDescent="0.3">
      <c r="A3" s="133"/>
      <c r="B3" s="134"/>
      <c r="C3" s="937" t="s">
        <v>323</v>
      </c>
      <c r="D3" s="938"/>
      <c r="E3" s="938"/>
      <c r="F3" s="938"/>
      <c r="G3" s="939"/>
      <c r="H3" s="134"/>
      <c r="I3" s="134"/>
      <c r="J3" s="134"/>
      <c r="K3" s="134"/>
      <c r="L3" s="134"/>
      <c r="M3" s="134"/>
      <c r="P3" s="136"/>
    </row>
    <row r="4" spans="1:16" s="139" customFormat="1" ht="21" customHeight="1" thickBot="1" x14ac:dyDescent="0.35">
      <c r="A4" s="140"/>
      <c r="B4" s="138"/>
      <c r="C4" s="940" t="s">
        <v>324</v>
      </c>
      <c r="D4" s="941"/>
      <c r="E4" s="941"/>
      <c r="F4" s="941"/>
      <c r="G4" s="942"/>
      <c r="H4" s="137"/>
      <c r="I4" s="138"/>
      <c r="J4" s="138"/>
      <c r="K4" s="138"/>
      <c r="L4" s="138"/>
      <c r="M4" s="138"/>
    </row>
    <row r="5" spans="1:16" s="138" customFormat="1" ht="16.5" customHeight="1" thickTop="1" thickBot="1" x14ac:dyDescent="0.35">
      <c r="A5" s="623" t="s">
        <v>325</v>
      </c>
      <c r="B5" s="536"/>
      <c r="C5" s="536"/>
      <c r="D5" s="536"/>
      <c r="E5" s="536"/>
      <c r="F5" s="536"/>
      <c r="G5" s="624"/>
      <c r="H5" s="137"/>
    </row>
    <row r="6" spans="1:16" s="142" customFormat="1" ht="9" customHeight="1" thickTop="1" thickBot="1" x14ac:dyDescent="0.35">
      <c r="A6" s="140"/>
      <c r="B6" s="137"/>
      <c r="C6" s="137"/>
      <c r="D6" s="137"/>
      <c r="E6" s="137"/>
      <c r="F6" s="137"/>
      <c r="G6" s="141"/>
      <c r="H6" s="137"/>
    </row>
    <row r="7" spans="1:16" ht="15.75" customHeight="1" x14ac:dyDescent="0.3">
      <c r="A7" s="946" t="s">
        <v>1</v>
      </c>
      <c r="B7" s="947"/>
      <c r="C7" s="948">
        <f>'FORM 1 REVENUE SUMMARY'!D1</f>
        <v>0</v>
      </c>
      <c r="D7" s="949"/>
      <c r="E7" s="949"/>
      <c r="F7" s="949"/>
      <c r="G7" s="950"/>
      <c r="H7" s="458"/>
      <c r="I7" s="458"/>
      <c r="J7" s="458"/>
      <c r="K7" s="458"/>
      <c r="L7" s="458"/>
      <c r="M7" s="458"/>
      <c r="N7" s="458"/>
      <c r="O7" s="458"/>
      <c r="P7" s="144"/>
    </row>
    <row r="8" spans="1:16" ht="15.75" customHeight="1" x14ac:dyDescent="0.3">
      <c r="A8" s="892" t="s">
        <v>326</v>
      </c>
      <c r="B8" s="893"/>
      <c r="C8" s="951">
        <v>45199</v>
      </c>
      <c r="D8" s="952"/>
      <c r="E8" s="952"/>
      <c r="F8" s="952"/>
      <c r="G8" s="953"/>
      <c r="H8" s="458"/>
      <c r="I8" s="458"/>
      <c r="J8" s="458"/>
      <c r="K8" s="458"/>
      <c r="L8" s="458"/>
      <c r="M8" s="458"/>
      <c r="N8" s="458"/>
      <c r="O8" s="458"/>
      <c r="P8" s="144"/>
    </row>
    <row r="9" spans="1:16" ht="15.75" customHeight="1" x14ac:dyDescent="0.3">
      <c r="A9" s="892" t="s">
        <v>327</v>
      </c>
      <c r="B9" s="893"/>
      <c r="C9" s="954" t="s">
        <v>328</v>
      </c>
      <c r="D9" s="955"/>
      <c r="E9" s="955"/>
      <c r="F9" s="955"/>
      <c r="G9" s="956"/>
      <c r="H9" s="458"/>
      <c r="I9" s="458"/>
      <c r="J9" s="458"/>
      <c r="K9" s="458"/>
      <c r="L9" s="458"/>
      <c r="M9" s="458"/>
      <c r="N9" s="458"/>
      <c r="O9" s="458"/>
      <c r="P9" s="144"/>
    </row>
    <row r="10" spans="1:16" ht="15.75" customHeight="1" x14ac:dyDescent="0.3">
      <c r="A10" s="890" t="s">
        <v>6</v>
      </c>
      <c r="B10" s="891"/>
      <c r="C10" s="943" t="str">
        <f>'FORM 1 REVENUE SUMMARY'!D5</f>
        <v>ADS-23-XXXX</v>
      </c>
      <c r="D10" s="944"/>
      <c r="E10" s="944"/>
      <c r="F10" s="944"/>
      <c r="G10" s="945"/>
      <c r="H10" s="458"/>
      <c r="I10" s="458"/>
      <c r="J10" s="458"/>
      <c r="K10" s="458"/>
      <c r="L10" s="458"/>
      <c r="M10" s="458"/>
      <c r="N10" s="458"/>
      <c r="O10" s="458"/>
      <c r="P10" s="144"/>
    </row>
    <row r="11" spans="1:16" ht="15.75" customHeight="1" x14ac:dyDescent="0.3">
      <c r="A11" s="890" t="s">
        <v>329</v>
      </c>
      <c r="B11" s="891"/>
      <c r="C11" s="899">
        <v>44835</v>
      </c>
      <c r="D11" s="900"/>
      <c r="E11" s="900"/>
      <c r="F11" s="900"/>
      <c r="G11" s="901"/>
      <c r="H11" s="458"/>
      <c r="I11" s="458"/>
      <c r="J11" s="458"/>
      <c r="K11" s="458"/>
      <c r="L11" s="458"/>
      <c r="M11" s="458"/>
      <c r="N11" s="458"/>
      <c r="O11" s="458"/>
      <c r="P11" s="144"/>
    </row>
    <row r="12" spans="1:16" ht="15.75" customHeight="1" x14ac:dyDescent="0.3">
      <c r="A12" s="890" t="s">
        <v>330</v>
      </c>
      <c r="B12" s="891"/>
      <c r="C12" s="899">
        <v>44834</v>
      </c>
      <c r="D12" s="900"/>
      <c r="E12" s="900"/>
      <c r="F12" s="900"/>
      <c r="G12" s="901"/>
      <c r="H12" s="458"/>
      <c r="I12" s="458"/>
      <c r="J12" s="458"/>
      <c r="K12" s="458"/>
      <c r="L12" s="458"/>
      <c r="M12" s="458"/>
      <c r="N12" s="458"/>
      <c r="O12" s="458"/>
      <c r="P12" s="144"/>
    </row>
    <row r="13" spans="1:16" ht="15.75" customHeight="1" x14ac:dyDescent="0.3">
      <c r="A13" s="892" t="s">
        <v>331</v>
      </c>
      <c r="B13" s="893"/>
      <c r="C13" s="896"/>
      <c r="D13" s="897"/>
      <c r="E13" s="897"/>
      <c r="F13" s="897"/>
      <c r="G13" s="898"/>
      <c r="H13" s="458"/>
      <c r="I13" s="458"/>
      <c r="J13" s="458"/>
      <c r="K13" s="458"/>
      <c r="L13" s="458"/>
      <c r="M13" s="458"/>
      <c r="N13" s="458"/>
      <c r="O13" s="458"/>
      <c r="P13" s="144"/>
    </row>
    <row r="14" spans="1:16" ht="15.75" customHeight="1" thickBot="1" x14ac:dyDescent="0.35">
      <c r="A14" s="894" t="s">
        <v>2</v>
      </c>
      <c r="B14" s="895"/>
      <c r="C14" s="887" t="s">
        <v>214</v>
      </c>
      <c r="D14" s="888"/>
      <c r="E14" s="888"/>
      <c r="F14" s="888"/>
      <c r="G14" s="889"/>
      <c r="H14" s="458"/>
      <c r="I14" s="458"/>
      <c r="J14" s="458"/>
      <c r="K14" s="458"/>
      <c r="L14" s="458"/>
      <c r="M14" s="458"/>
      <c r="N14" s="458"/>
      <c r="O14" s="458"/>
      <c r="P14" s="144"/>
    </row>
    <row r="15" spans="1:16" ht="9" customHeight="1" thickBot="1" x14ac:dyDescent="0.3">
      <c r="A15" s="145"/>
      <c r="B15" s="146"/>
      <c r="C15" s="147"/>
      <c r="D15" s="135"/>
      <c r="E15" s="135"/>
      <c r="F15" s="135"/>
      <c r="G15" s="148"/>
      <c r="H15" s="135"/>
      <c r="I15" s="135"/>
      <c r="J15" s="135"/>
      <c r="K15" s="135"/>
      <c r="L15" s="135"/>
      <c r="M15" s="135"/>
      <c r="N15" s="458"/>
      <c r="O15" s="458"/>
      <c r="P15" s="458"/>
    </row>
    <row r="16" spans="1:16" s="151" customFormat="1" ht="15.75" customHeight="1" thickBot="1" x14ac:dyDescent="0.3">
      <c r="A16" s="149"/>
      <c r="B16" s="873" t="s">
        <v>332</v>
      </c>
      <c r="C16" s="874"/>
      <c r="D16" s="875"/>
      <c r="E16" s="658"/>
      <c r="F16" s="530"/>
      <c r="G16" s="531"/>
      <c r="H16" s="147"/>
      <c r="I16" s="150"/>
      <c r="J16" s="150"/>
      <c r="K16" s="150"/>
      <c r="L16" s="150"/>
      <c r="M16" s="150"/>
    </row>
    <row r="17" spans="1:94" s="151" customFormat="1" ht="15.75" customHeight="1" thickBot="1" x14ac:dyDescent="0.3">
      <c r="A17" s="149"/>
      <c r="B17" s="876"/>
      <c r="C17" s="876"/>
      <c r="D17" s="877"/>
      <c r="E17" s="37" t="s">
        <v>333</v>
      </c>
      <c r="F17" s="152" t="s">
        <v>334</v>
      </c>
      <c r="G17" s="152" t="s">
        <v>335</v>
      </c>
      <c r="H17" s="147"/>
      <c r="I17" s="150"/>
      <c r="J17" s="150"/>
      <c r="K17" s="150"/>
      <c r="L17" s="150"/>
      <c r="M17" s="150"/>
    </row>
    <row r="18" spans="1:94" ht="15.75" customHeight="1" thickBot="1" x14ac:dyDescent="0.3">
      <c r="A18" s="153">
        <v>1</v>
      </c>
      <c r="B18" s="878" t="s">
        <v>336</v>
      </c>
      <c r="C18" s="879"/>
      <c r="D18" s="880"/>
      <c r="E18" s="262"/>
      <c r="F18" s="262"/>
      <c r="G18" s="208">
        <f>SUM(E18-F18)</f>
        <v>0</v>
      </c>
      <c r="H18" s="135"/>
      <c r="I18" s="135"/>
      <c r="J18" s="154"/>
      <c r="K18" s="154"/>
      <c r="L18" s="154"/>
      <c r="M18" s="135"/>
      <c r="N18" s="154"/>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row>
    <row r="19" spans="1:94" s="20" customFormat="1" ht="7.5" customHeight="1" thickBot="1" x14ac:dyDescent="0.3">
      <c r="A19" s="520"/>
      <c r="B19" s="612"/>
      <c r="C19" s="612"/>
      <c r="D19" s="612"/>
      <c r="E19" s="612"/>
      <c r="F19" s="612"/>
      <c r="G19" s="613"/>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row>
    <row r="20" spans="1:94" ht="15.75" customHeight="1" thickBot="1" x14ac:dyDescent="0.3">
      <c r="A20" s="155"/>
      <c r="B20" s="873" t="s">
        <v>337</v>
      </c>
      <c r="C20" s="874"/>
      <c r="D20" s="875"/>
      <c r="E20" s="658"/>
      <c r="F20" s="530"/>
      <c r="G20" s="531"/>
      <c r="H20" s="135"/>
      <c r="I20" s="135"/>
      <c r="J20" s="135"/>
      <c r="K20" s="135"/>
      <c r="L20" s="135"/>
      <c r="M20" s="135"/>
      <c r="N20" s="135"/>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row>
    <row r="21" spans="1:94" ht="15.75" customHeight="1" x14ac:dyDescent="0.25">
      <c r="A21" s="153">
        <v>2</v>
      </c>
      <c r="B21" s="884"/>
      <c r="C21" s="885"/>
      <c r="D21" s="886"/>
      <c r="E21" s="453"/>
      <c r="F21" s="453"/>
      <c r="G21" s="213">
        <f>SUM(E21-F21)</f>
        <v>0</v>
      </c>
      <c r="H21" s="135"/>
      <c r="I21" s="135"/>
      <c r="J21" s="135"/>
      <c r="K21" s="135"/>
      <c r="L21" s="135"/>
      <c r="M21" s="135"/>
      <c r="N21" s="135"/>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row>
    <row r="22" spans="1:94" ht="15.75" customHeight="1" x14ac:dyDescent="0.25">
      <c r="A22" s="153">
        <v>3</v>
      </c>
      <c r="B22" s="881"/>
      <c r="C22" s="882"/>
      <c r="D22" s="883"/>
      <c r="E22" s="453"/>
      <c r="F22" s="453"/>
      <c r="G22" s="213">
        <f t="shared" ref="G22:G27" si="0">SUM(E22-F22)</f>
        <v>0</v>
      </c>
      <c r="H22" s="135"/>
      <c r="I22" s="135"/>
      <c r="J22" s="154"/>
      <c r="K22" s="135"/>
      <c r="L22" s="135"/>
      <c r="M22" s="135"/>
      <c r="N22" s="135"/>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row>
    <row r="23" spans="1:94" ht="15.75" customHeight="1" x14ac:dyDescent="0.25">
      <c r="A23" s="153">
        <v>4</v>
      </c>
      <c r="B23" s="881"/>
      <c r="C23" s="882"/>
      <c r="D23" s="883"/>
      <c r="E23" s="453"/>
      <c r="F23" s="453"/>
      <c r="G23" s="213">
        <f t="shared" si="0"/>
        <v>0</v>
      </c>
      <c r="H23" s="135"/>
      <c r="I23" s="135"/>
      <c r="J23" s="154"/>
      <c r="K23" s="135"/>
      <c r="L23" s="135"/>
      <c r="M23" s="135"/>
      <c r="N23" s="135"/>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row>
    <row r="24" spans="1:94" ht="15.75" customHeight="1" x14ac:dyDescent="0.25">
      <c r="A24" s="153">
        <v>5</v>
      </c>
      <c r="B24" s="881"/>
      <c r="C24" s="882"/>
      <c r="D24" s="883"/>
      <c r="E24" s="209"/>
      <c r="F24" s="209"/>
      <c r="G24" s="213">
        <f t="shared" si="0"/>
        <v>0</v>
      </c>
      <c r="H24" s="135"/>
      <c r="I24" s="135"/>
      <c r="J24" s="154"/>
      <c r="K24" s="154"/>
      <c r="L24" s="154"/>
      <c r="M24" s="135"/>
      <c r="N24" s="154"/>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row>
    <row r="25" spans="1:94" ht="15.75" customHeight="1" x14ac:dyDescent="0.25">
      <c r="A25" s="153">
        <v>6</v>
      </c>
      <c r="B25" s="881"/>
      <c r="C25" s="882"/>
      <c r="D25" s="883"/>
      <c r="E25" s="209"/>
      <c r="F25" s="209"/>
      <c r="G25" s="213">
        <f t="shared" si="0"/>
        <v>0</v>
      </c>
      <c r="H25" s="135"/>
      <c r="I25" s="135"/>
      <c r="J25" s="154"/>
      <c r="K25" s="154"/>
      <c r="L25" s="154"/>
      <c r="M25" s="135"/>
      <c r="N25" s="154"/>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row>
    <row r="26" spans="1:94" ht="15.75" customHeight="1" x14ac:dyDescent="0.25">
      <c r="A26" s="153">
        <v>7</v>
      </c>
      <c r="B26" s="881"/>
      <c r="C26" s="882"/>
      <c r="D26" s="883"/>
      <c r="E26" s="453"/>
      <c r="F26" s="453"/>
      <c r="G26" s="213">
        <f t="shared" si="0"/>
        <v>0</v>
      </c>
      <c r="H26" s="135"/>
      <c r="I26" s="135"/>
      <c r="J26" s="154"/>
      <c r="K26" s="154"/>
      <c r="L26" s="154"/>
      <c r="M26" s="135"/>
      <c r="N26" s="154"/>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row>
    <row r="27" spans="1:94" ht="15.75" customHeight="1" thickBot="1" x14ac:dyDescent="0.3">
      <c r="A27" s="153">
        <v>8</v>
      </c>
      <c r="B27" s="913"/>
      <c r="C27" s="914"/>
      <c r="D27" s="915"/>
      <c r="E27" s="210"/>
      <c r="F27" s="210"/>
      <c r="G27" s="214">
        <f t="shared" si="0"/>
        <v>0</v>
      </c>
      <c r="H27" s="135"/>
      <c r="I27" s="135"/>
      <c r="J27" s="154"/>
      <c r="K27" s="154"/>
      <c r="L27" s="154"/>
      <c r="M27" s="135"/>
      <c r="N27" s="154"/>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row>
    <row r="28" spans="1:94" ht="15.75" customHeight="1" thickBot="1" x14ac:dyDescent="0.3">
      <c r="A28" s="155">
        <v>9</v>
      </c>
      <c r="B28" s="916" t="s">
        <v>338</v>
      </c>
      <c r="C28" s="917"/>
      <c r="D28" s="918"/>
      <c r="E28" s="211">
        <f>SUM(E21:E27)</f>
        <v>0</v>
      </c>
      <c r="F28" s="211">
        <f>SUM(F21:F27)</f>
        <v>0</v>
      </c>
      <c r="G28" s="215">
        <f>SUM(G21:G27)</f>
        <v>0</v>
      </c>
      <c r="H28" s="135"/>
      <c r="I28" s="135"/>
      <c r="J28" s="154"/>
      <c r="K28" s="154"/>
      <c r="L28" s="154"/>
      <c r="M28" s="135"/>
      <c r="N28" s="154"/>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c r="CO28" s="458"/>
      <c r="CP28" s="458"/>
    </row>
    <row r="29" spans="1:94" ht="15.75" customHeight="1" thickBot="1" x14ac:dyDescent="0.3">
      <c r="A29" s="155">
        <v>10</v>
      </c>
      <c r="B29" s="916" t="s">
        <v>339</v>
      </c>
      <c r="C29" s="917"/>
      <c r="D29" s="918"/>
      <c r="E29" s="212">
        <f>SUM(E18-E28)</f>
        <v>0</v>
      </c>
      <c r="F29" s="211">
        <f>SUM(F18-F28)</f>
        <v>0</v>
      </c>
      <c r="G29" s="215">
        <f>SUM(G18-G28)</f>
        <v>0</v>
      </c>
      <c r="H29" s="135"/>
      <c r="I29" s="135"/>
      <c r="J29" s="135"/>
      <c r="K29" s="135"/>
      <c r="L29" s="135"/>
      <c r="M29" s="135"/>
      <c r="N29" s="134"/>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row>
    <row r="30" spans="1:94" s="20" customFormat="1" ht="7.5" customHeight="1" thickBot="1" x14ac:dyDescent="0.3">
      <c r="A30" s="520"/>
      <c r="B30" s="612"/>
      <c r="C30" s="612"/>
      <c r="D30" s="612"/>
      <c r="E30" s="612"/>
      <c r="F30" s="612"/>
      <c r="G30" s="613"/>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row>
    <row r="31" spans="1:94" ht="15.75" customHeight="1" thickBot="1" x14ac:dyDescent="0.3">
      <c r="A31" s="155"/>
      <c r="B31" s="873" t="s">
        <v>340</v>
      </c>
      <c r="C31" s="875"/>
      <c r="D31" s="658"/>
      <c r="E31" s="530"/>
      <c r="F31" s="530"/>
      <c r="G31" s="531"/>
      <c r="H31" s="147"/>
      <c r="I31" s="147"/>
      <c r="J31" s="150"/>
      <c r="K31" s="150"/>
      <c r="L31" s="150"/>
      <c r="M31" s="150"/>
      <c r="N31" s="150"/>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row>
    <row r="32" spans="1:94" ht="15.75" customHeight="1" thickBot="1" x14ac:dyDescent="0.3">
      <c r="A32" s="156"/>
      <c r="B32" s="925"/>
      <c r="C32" s="926"/>
      <c r="D32" s="271" t="s">
        <v>341</v>
      </c>
      <c r="E32" s="152" t="s">
        <v>333</v>
      </c>
      <c r="F32" s="152" t="s">
        <v>334</v>
      </c>
      <c r="G32" s="152" t="s">
        <v>335</v>
      </c>
      <c r="H32" s="151"/>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row>
    <row r="33" spans="1:94" ht="15.75" customHeight="1" x14ac:dyDescent="0.25">
      <c r="A33" s="153">
        <v>11</v>
      </c>
      <c r="B33" s="927" t="s">
        <v>342</v>
      </c>
      <c r="C33" s="928"/>
      <c r="D33" s="157" t="e">
        <f>SUM(E33/$E$37)</f>
        <v>#DIV/0!</v>
      </c>
      <c r="E33" s="216"/>
      <c r="F33" s="216"/>
      <c r="G33" s="208">
        <f>SUM(E33-F33)</f>
        <v>0</v>
      </c>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row>
    <row r="34" spans="1:94" ht="15.75" customHeight="1" x14ac:dyDescent="0.25">
      <c r="A34" s="153">
        <v>12</v>
      </c>
      <c r="B34" s="929" t="s">
        <v>343</v>
      </c>
      <c r="C34" s="930"/>
      <c r="D34" s="157" t="e">
        <f>SUM(E34/$E$37)</f>
        <v>#DIV/0!</v>
      </c>
      <c r="E34" s="216"/>
      <c r="F34" s="216"/>
      <c r="G34" s="208">
        <f>SUM(E34-F34)</f>
        <v>0</v>
      </c>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row>
    <row r="35" spans="1:94" ht="15.75" customHeight="1" x14ac:dyDescent="0.25">
      <c r="A35" s="153">
        <v>13</v>
      </c>
      <c r="B35" s="158" t="s">
        <v>344</v>
      </c>
      <c r="C35" s="159"/>
      <c r="D35" s="157" t="e">
        <f>SUM(E35/$E$37)</f>
        <v>#DIV/0!</v>
      </c>
      <c r="E35" s="216"/>
      <c r="F35" s="216"/>
      <c r="G35" s="208">
        <f>SUM(E35-F35)</f>
        <v>0</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row>
    <row r="36" spans="1:94" ht="15.75" customHeight="1" thickBot="1" x14ac:dyDescent="0.3">
      <c r="A36" s="153">
        <v>14</v>
      </c>
      <c r="B36" s="923" t="s">
        <v>345</v>
      </c>
      <c r="C36" s="924"/>
      <c r="D36" s="160" t="e">
        <f>SUM(E36/$E$37)</f>
        <v>#DIV/0!</v>
      </c>
      <c r="E36" s="216"/>
      <c r="F36" s="216"/>
      <c r="G36" s="217">
        <f>SUM(E36-F36)</f>
        <v>0</v>
      </c>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row>
    <row r="37" spans="1:94" ht="15.75" customHeight="1" thickBot="1" x14ac:dyDescent="0.3">
      <c r="A37" s="161">
        <v>15</v>
      </c>
      <c r="B37" s="916" t="s">
        <v>189</v>
      </c>
      <c r="C37" s="918"/>
      <c r="D37" s="162" t="e">
        <f>SUM(E37/$E$37)</f>
        <v>#DIV/0!</v>
      </c>
      <c r="E37" s="211">
        <f>SUM(E33:E36)</f>
        <v>0</v>
      </c>
      <c r="F37" s="211">
        <f>SUM(F33:F36)</f>
        <v>0</v>
      </c>
      <c r="G37" s="211">
        <f>SUM(G33:G36)</f>
        <v>0</v>
      </c>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row>
    <row r="38" spans="1:94" s="20" customFormat="1" ht="7.5" customHeight="1" thickBot="1" x14ac:dyDescent="0.3">
      <c r="A38" s="520"/>
      <c r="B38" s="612"/>
      <c r="C38" s="612"/>
      <c r="D38" s="612"/>
      <c r="E38" s="612"/>
      <c r="F38" s="612"/>
      <c r="G38" s="61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row>
    <row r="39" spans="1:94" ht="15.75" customHeight="1" thickBot="1" x14ac:dyDescent="0.3">
      <c r="A39" s="922"/>
      <c r="B39" s="919" t="s">
        <v>346</v>
      </c>
      <c r="C39" s="920"/>
      <c r="D39" s="920"/>
      <c r="E39" s="920"/>
      <c r="F39" s="920"/>
      <c r="G39" s="921"/>
      <c r="H39" s="147"/>
      <c r="I39" s="147"/>
      <c r="J39" s="150"/>
      <c r="K39" s="150"/>
      <c r="L39" s="150"/>
      <c r="M39" s="150"/>
      <c r="N39" s="150"/>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row>
    <row r="40" spans="1:94" ht="15.75" customHeight="1" x14ac:dyDescent="0.25">
      <c r="A40" s="922"/>
      <c r="B40" s="902"/>
      <c r="C40" s="903"/>
      <c r="D40" s="903"/>
      <c r="E40" s="903"/>
      <c r="F40" s="903"/>
      <c r="G40" s="904"/>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row>
    <row r="41" spans="1:94" ht="15.75" customHeight="1" x14ac:dyDescent="0.25">
      <c r="A41" s="922"/>
      <c r="B41" s="905"/>
      <c r="C41" s="906"/>
      <c r="D41" s="906"/>
      <c r="E41" s="906"/>
      <c r="F41" s="906"/>
      <c r="G41" s="90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row>
    <row r="42" spans="1:94" ht="15.75" customHeight="1" x14ac:dyDescent="0.25">
      <c r="A42" s="922"/>
      <c r="B42" s="905"/>
      <c r="C42" s="906"/>
      <c r="D42" s="906"/>
      <c r="E42" s="906"/>
      <c r="F42" s="906"/>
      <c r="G42" s="907"/>
      <c r="H42" s="457"/>
      <c r="I42" s="457"/>
      <c r="J42" s="457"/>
      <c r="K42" s="457"/>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row>
    <row r="43" spans="1:94" s="151" customFormat="1" ht="15.75" customHeight="1" x14ac:dyDescent="0.25">
      <c r="A43" s="922"/>
      <c r="B43" s="905"/>
      <c r="C43" s="906"/>
      <c r="D43" s="906"/>
      <c r="E43" s="906"/>
      <c r="F43" s="906"/>
      <c r="G43" s="907"/>
      <c r="P43" s="458"/>
    </row>
    <row r="44" spans="1:94" ht="15.75" customHeight="1" thickBot="1" x14ac:dyDescent="0.3">
      <c r="A44" s="878"/>
      <c r="B44" s="908"/>
      <c r="C44" s="909"/>
      <c r="D44" s="909"/>
      <c r="E44" s="909"/>
      <c r="F44" s="909"/>
      <c r="G44" s="910"/>
      <c r="H44" s="457"/>
      <c r="I44" s="457"/>
      <c r="J44" s="457"/>
      <c r="K44" s="457"/>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row>
    <row r="45" spans="1:94" ht="15.75" customHeight="1" x14ac:dyDescent="0.25">
      <c r="B45" s="457"/>
      <c r="C45" s="164"/>
      <c r="D45" s="457"/>
      <c r="E45" s="457"/>
      <c r="F45" s="457"/>
      <c r="G45" s="457"/>
      <c r="H45" s="457"/>
      <c r="I45" s="457"/>
      <c r="J45" s="457"/>
      <c r="K45" s="911"/>
      <c r="L45" s="912"/>
      <c r="M45" s="912"/>
      <c r="N45" s="458"/>
      <c r="O45" s="458"/>
      <c r="P45" s="151"/>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row>
    <row r="46" spans="1:94" ht="15.75" customHeight="1" x14ac:dyDescent="0.25">
      <c r="B46" s="457"/>
      <c r="C46" s="164"/>
      <c r="D46" s="457"/>
      <c r="E46" s="457"/>
      <c r="F46" s="457"/>
      <c r="G46" s="457"/>
      <c r="H46" s="457"/>
      <c r="I46" s="457"/>
      <c r="J46" s="457"/>
      <c r="K46" s="457"/>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row>
    <row r="47" spans="1:94" ht="15.75" customHeight="1" x14ac:dyDescent="0.25">
      <c r="B47" s="457"/>
      <c r="C47" s="164"/>
      <c r="D47" s="457"/>
      <c r="E47" s="457"/>
      <c r="F47" s="457"/>
      <c r="G47" s="457"/>
      <c r="H47" s="457"/>
      <c r="I47" s="457"/>
      <c r="J47" s="457"/>
      <c r="K47" s="457"/>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row>
    <row r="48" spans="1:94" ht="15.75" customHeight="1" x14ac:dyDescent="0.25">
      <c r="B48" s="457"/>
      <c r="C48" s="164"/>
      <c r="D48" s="457"/>
      <c r="E48" s="457"/>
      <c r="F48" s="457"/>
      <c r="G48" s="457"/>
      <c r="H48" s="457"/>
      <c r="I48" s="457"/>
      <c r="J48" s="457"/>
      <c r="K48" s="457"/>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row>
    <row r="49" spans="2:11" ht="15.75" customHeight="1" x14ac:dyDescent="0.25">
      <c r="B49" s="457"/>
      <c r="C49" s="164"/>
      <c r="D49" s="457"/>
      <c r="E49" s="457"/>
      <c r="F49" s="457"/>
      <c r="G49" s="457"/>
      <c r="H49" s="457"/>
      <c r="I49" s="457"/>
      <c r="J49" s="457"/>
      <c r="K49" s="457"/>
    </row>
    <row r="50" spans="2:11" ht="15.75" customHeight="1" x14ac:dyDescent="0.25">
      <c r="B50" s="457"/>
      <c r="C50" s="164"/>
      <c r="D50" s="457"/>
      <c r="E50" s="457"/>
      <c r="F50" s="457"/>
      <c r="G50" s="457"/>
      <c r="H50" s="457"/>
      <c r="I50" s="457"/>
      <c r="J50" s="457"/>
      <c r="K50" s="457"/>
    </row>
    <row r="51" spans="2:11" ht="15.75" customHeight="1" x14ac:dyDescent="0.25">
      <c r="B51" s="457"/>
      <c r="C51" s="164"/>
      <c r="D51" s="457"/>
      <c r="E51" s="457"/>
      <c r="F51" s="457"/>
      <c r="G51" s="457"/>
      <c r="H51" s="457"/>
      <c r="I51" s="457"/>
      <c r="J51" s="457"/>
      <c r="K51" s="457"/>
    </row>
    <row r="52" spans="2:11" ht="15.75" customHeight="1" x14ac:dyDescent="0.25">
      <c r="B52" s="457"/>
      <c r="C52" s="164"/>
      <c r="D52" s="457"/>
      <c r="E52" s="457"/>
      <c r="F52" s="457"/>
      <c r="G52" s="457"/>
      <c r="H52" s="457"/>
      <c r="I52" s="457"/>
      <c r="J52" s="457"/>
      <c r="K52" s="457"/>
    </row>
    <row r="53" spans="2:11" ht="15.75" customHeight="1" x14ac:dyDescent="0.25">
      <c r="B53" s="457"/>
      <c r="C53" s="164"/>
      <c r="D53" s="457"/>
      <c r="E53" s="457"/>
      <c r="F53" s="457"/>
      <c r="G53" s="457"/>
      <c r="H53" s="457"/>
      <c r="I53" s="457"/>
      <c r="J53" s="457"/>
      <c r="K53" s="457"/>
    </row>
    <row r="54" spans="2:11" ht="15.75" customHeight="1" x14ac:dyDescent="0.25">
      <c r="B54" s="457"/>
      <c r="C54" s="164"/>
      <c r="D54" s="457"/>
      <c r="E54" s="457"/>
      <c r="F54" s="457"/>
      <c r="G54" s="457"/>
      <c r="H54" s="457"/>
      <c r="I54" s="457"/>
      <c r="J54" s="457"/>
      <c r="K54" s="457"/>
    </row>
    <row r="55" spans="2:11" ht="15.75" customHeight="1" x14ac:dyDescent="0.25">
      <c r="B55" s="457"/>
      <c r="C55" s="164"/>
      <c r="D55" s="457"/>
      <c r="E55" s="457"/>
      <c r="F55" s="457"/>
      <c r="G55" s="457"/>
      <c r="H55" s="457"/>
      <c r="I55" s="457"/>
      <c r="J55" s="457"/>
      <c r="K55" s="457"/>
    </row>
    <row r="56" spans="2:11" ht="15.75" customHeight="1" x14ac:dyDescent="0.25">
      <c r="B56" s="457"/>
      <c r="C56" s="164"/>
      <c r="D56" s="457"/>
      <c r="E56" s="457"/>
      <c r="F56" s="457"/>
      <c r="G56" s="457"/>
      <c r="H56" s="457"/>
      <c r="I56" s="457"/>
      <c r="J56" s="457"/>
      <c r="K56" s="457"/>
    </row>
    <row r="57" spans="2:11" ht="15.75" customHeight="1" x14ac:dyDescent="0.25">
      <c r="B57" s="457"/>
      <c r="C57" s="164"/>
      <c r="D57" s="457"/>
      <c r="E57" s="457"/>
      <c r="F57" s="457"/>
      <c r="G57" s="457"/>
      <c r="H57" s="457"/>
      <c r="I57" s="457"/>
      <c r="J57" s="457"/>
      <c r="K57" s="457"/>
    </row>
    <row r="58" spans="2:11" ht="15.75" customHeight="1" x14ac:dyDescent="0.25">
      <c r="B58" s="457"/>
      <c r="C58" s="164"/>
      <c r="D58" s="457"/>
      <c r="E58" s="457"/>
      <c r="F58" s="457"/>
      <c r="G58" s="457"/>
      <c r="H58" s="457"/>
      <c r="I58" s="457"/>
      <c r="J58" s="457"/>
      <c r="K58" s="457"/>
    </row>
    <row r="59" spans="2:11" ht="15.75" customHeight="1" x14ac:dyDescent="0.25">
      <c r="B59" s="457"/>
      <c r="C59" s="164"/>
      <c r="D59" s="457"/>
      <c r="E59" s="457"/>
      <c r="F59" s="457"/>
      <c r="G59" s="457"/>
      <c r="H59" s="457"/>
      <c r="I59" s="457"/>
      <c r="J59" s="457"/>
      <c r="K59" s="457"/>
    </row>
    <row r="60" spans="2:11" ht="15.75" customHeight="1" x14ac:dyDescent="0.25">
      <c r="B60" s="457"/>
      <c r="C60" s="164"/>
      <c r="D60" s="457"/>
      <c r="E60" s="457"/>
      <c r="F60" s="457"/>
      <c r="G60" s="457"/>
      <c r="H60" s="457"/>
      <c r="I60" s="457"/>
      <c r="J60" s="457"/>
      <c r="K60" s="457"/>
    </row>
    <row r="61" spans="2:11" ht="15.75" customHeight="1" x14ac:dyDescent="0.25">
      <c r="B61" s="457"/>
      <c r="C61" s="164"/>
      <c r="D61" s="457"/>
      <c r="E61" s="457"/>
      <c r="F61" s="457"/>
      <c r="G61" s="457"/>
      <c r="H61" s="457"/>
      <c r="I61" s="457"/>
      <c r="J61" s="457"/>
      <c r="K61" s="457"/>
    </row>
    <row r="62" spans="2:11" ht="15.75" customHeight="1" x14ac:dyDescent="0.25">
      <c r="B62" s="457"/>
      <c r="C62" s="164"/>
      <c r="D62" s="457"/>
      <c r="E62" s="457"/>
      <c r="F62" s="457"/>
      <c r="G62" s="457"/>
      <c r="H62" s="457"/>
      <c r="I62" s="457"/>
      <c r="J62" s="457"/>
      <c r="K62" s="457"/>
    </row>
    <row r="63" spans="2:11" ht="15.75" customHeight="1" x14ac:dyDescent="0.25">
      <c r="B63" s="457"/>
      <c r="C63" s="164"/>
      <c r="D63" s="457"/>
      <c r="E63" s="457"/>
      <c r="F63" s="457"/>
      <c r="G63" s="457"/>
      <c r="H63" s="457"/>
      <c r="I63" s="457"/>
      <c r="J63" s="457"/>
      <c r="K63" s="457"/>
    </row>
    <row r="64" spans="2:11" ht="15.75" customHeight="1" x14ac:dyDescent="0.25">
      <c r="B64" s="457"/>
      <c r="C64" s="164"/>
      <c r="D64" s="457"/>
      <c r="E64" s="457"/>
      <c r="F64" s="457"/>
      <c r="G64" s="457"/>
      <c r="H64" s="457"/>
      <c r="I64" s="457"/>
      <c r="J64" s="457"/>
      <c r="K64" s="457"/>
    </row>
    <row r="65" spans="2:11" ht="15.75" customHeight="1" x14ac:dyDescent="0.25">
      <c r="B65" s="457"/>
      <c r="C65" s="164"/>
      <c r="D65" s="457"/>
      <c r="E65" s="457"/>
      <c r="F65" s="457"/>
      <c r="G65" s="457"/>
      <c r="H65" s="457"/>
      <c r="I65" s="457"/>
      <c r="J65" s="457"/>
      <c r="K65" s="457"/>
    </row>
    <row r="66" spans="2:11" ht="15.75" customHeight="1" x14ac:dyDescent="0.25">
      <c r="B66" s="457"/>
      <c r="C66" s="164"/>
      <c r="D66" s="457"/>
      <c r="E66" s="457"/>
      <c r="F66" s="457"/>
      <c r="G66" s="457"/>
      <c r="H66" s="457"/>
      <c r="I66" s="457"/>
      <c r="J66" s="457"/>
      <c r="K66" s="457"/>
    </row>
    <row r="67" spans="2:11" ht="15.75" customHeight="1" x14ac:dyDescent="0.25">
      <c r="B67" s="457"/>
      <c r="C67" s="164"/>
      <c r="D67" s="457"/>
      <c r="E67" s="457"/>
      <c r="F67" s="457"/>
      <c r="G67" s="457"/>
      <c r="H67" s="457"/>
      <c r="I67" s="457"/>
      <c r="J67" s="457"/>
      <c r="K67" s="457"/>
    </row>
    <row r="68" spans="2:11" ht="15.75" customHeight="1" x14ac:dyDescent="0.25">
      <c r="B68" s="457"/>
      <c r="C68" s="164"/>
      <c r="D68" s="457"/>
      <c r="E68" s="457"/>
      <c r="F68" s="457"/>
      <c r="G68" s="457"/>
      <c r="H68" s="457"/>
      <c r="I68" s="457"/>
      <c r="J68" s="457"/>
      <c r="K68" s="457"/>
    </row>
    <row r="69" spans="2:11" ht="15.75" customHeight="1" x14ac:dyDescent="0.25">
      <c r="B69" s="457"/>
      <c r="C69" s="164"/>
      <c r="D69" s="457"/>
      <c r="E69" s="457"/>
      <c r="F69" s="457"/>
      <c r="G69" s="457"/>
      <c r="H69" s="457"/>
      <c r="I69" s="457"/>
      <c r="J69" s="457"/>
      <c r="K69" s="457"/>
    </row>
    <row r="70" spans="2:11" ht="15.75" customHeight="1" x14ac:dyDescent="0.25">
      <c r="B70" s="457"/>
      <c r="C70" s="164"/>
      <c r="D70" s="457"/>
      <c r="E70" s="457"/>
      <c r="F70" s="457"/>
      <c r="G70" s="457"/>
      <c r="H70" s="457"/>
      <c r="I70" s="457"/>
      <c r="J70" s="457"/>
      <c r="K70" s="457"/>
    </row>
    <row r="71" spans="2:11" ht="15.75" customHeight="1" x14ac:dyDescent="0.25">
      <c r="B71" s="457"/>
      <c r="C71" s="164"/>
      <c r="D71" s="457"/>
      <c r="E71" s="457"/>
      <c r="F71" s="457"/>
      <c r="G71" s="457"/>
      <c r="H71" s="457"/>
      <c r="I71" s="457"/>
      <c r="J71" s="457"/>
      <c r="K71" s="457"/>
    </row>
    <row r="72" spans="2:11" ht="15.75" customHeight="1" x14ac:dyDescent="0.25">
      <c r="B72" s="457"/>
      <c r="C72" s="164"/>
      <c r="D72" s="457"/>
      <c r="E72" s="457"/>
      <c r="F72" s="457"/>
      <c r="G72" s="457"/>
      <c r="H72" s="457"/>
      <c r="I72" s="457"/>
      <c r="J72" s="457"/>
      <c r="K72" s="457"/>
    </row>
    <row r="73" spans="2:11" ht="15.75" customHeight="1" x14ac:dyDescent="0.25">
      <c r="B73" s="457"/>
      <c r="C73" s="164"/>
      <c r="D73" s="457"/>
      <c r="E73" s="457"/>
      <c r="F73" s="457"/>
      <c r="G73" s="457"/>
      <c r="H73" s="457"/>
      <c r="I73" s="457"/>
      <c r="J73" s="457"/>
      <c r="K73" s="457"/>
    </row>
    <row r="74" spans="2:11" ht="15.75" customHeight="1" x14ac:dyDescent="0.25">
      <c r="B74" s="457"/>
      <c r="C74" s="164"/>
      <c r="D74" s="457"/>
      <c r="E74" s="457"/>
      <c r="F74" s="457"/>
      <c r="G74" s="457"/>
      <c r="H74" s="457"/>
      <c r="I74" s="457"/>
      <c r="J74" s="457"/>
      <c r="K74" s="457"/>
    </row>
    <row r="75" spans="2:11" ht="15.75" customHeight="1" x14ac:dyDescent="0.25">
      <c r="B75" s="457"/>
      <c r="C75" s="164"/>
      <c r="D75" s="457"/>
      <c r="E75" s="457"/>
      <c r="F75" s="457"/>
      <c r="G75" s="457"/>
      <c r="H75" s="457"/>
      <c r="I75" s="457"/>
      <c r="J75" s="457"/>
      <c r="K75" s="457"/>
    </row>
    <row r="76" spans="2:11" ht="15.75" customHeight="1" x14ac:dyDescent="0.25">
      <c r="B76" s="457"/>
      <c r="C76" s="164"/>
      <c r="D76" s="457"/>
      <c r="E76" s="457"/>
      <c r="F76" s="457"/>
      <c r="G76" s="457"/>
      <c r="H76" s="457"/>
      <c r="I76" s="457"/>
      <c r="J76" s="457"/>
      <c r="K76" s="457"/>
    </row>
    <row r="77" spans="2:11" ht="15.75" customHeight="1" x14ac:dyDescent="0.25">
      <c r="B77" s="457"/>
      <c r="C77" s="164"/>
      <c r="D77" s="457"/>
      <c r="E77" s="457"/>
      <c r="F77" s="457"/>
      <c r="G77" s="457"/>
      <c r="H77" s="457"/>
      <c r="I77" s="457"/>
      <c r="J77" s="457"/>
      <c r="K77" s="457"/>
    </row>
    <row r="78" spans="2:11" ht="15.75" customHeight="1" x14ac:dyDescent="0.25">
      <c r="B78" s="457"/>
      <c r="C78" s="164"/>
      <c r="D78" s="457"/>
      <c r="E78" s="457"/>
      <c r="F78" s="457"/>
      <c r="G78" s="457"/>
      <c r="H78" s="457"/>
      <c r="I78" s="457"/>
      <c r="J78" s="457"/>
      <c r="K78" s="457"/>
    </row>
    <row r="79" spans="2:11" ht="15.75" customHeight="1" x14ac:dyDescent="0.25">
      <c r="B79" s="457"/>
      <c r="C79" s="164"/>
      <c r="D79" s="457"/>
      <c r="E79" s="457"/>
      <c r="F79" s="457"/>
      <c r="G79" s="457"/>
      <c r="H79" s="457"/>
      <c r="I79" s="457"/>
      <c r="J79" s="457"/>
      <c r="K79" s="457"/>
    </row>
    <row r="80" spans="2:11" ht="15.75" customHeight="1" x14ac:dyDescent="0.25">
      <c r="B80" s="457"/>
      <c r="C80" s="164"/>
      <c r="D80" s="457"/>
      <c r="E80" s="457"/>
      <c r="F80" s="457"/>
      <c r="G80" s="457"/>
      <c r="H80" s="457"/>
      <c r="I80" s="457"/>
      <c r="J80" s="457"/>
      <c r="K80" s="457"/>
    </row>
    <row r="81" spans="2:11" ht="15.75" customHeight="1" x14ac:dyDescent="0.25">
      <c r="B81" s="457"/>
      <c r="C81" s="164"/>
      <c r="D81" s="457"/>
      <c r="E81" s="457"/>
      <c r="F81" s="457"/>
      <c r="G81" s="457"/>
      <c r="H81" s="457"/>
      <c r="I81" s="457"/>
      <c r="J81" s="457"/>
      <c r="K81" s="457"/>
    </row>
    <row r="82" spans="2:11" ht="15.75" customHeight="1" x14ac:dyDescent="0.25">
      <c r="B82" s="457"/>
      <c r="C82" s="164"/>
      <c r="D82" s="457"/>
      <c r="E82" s="457"/>
      <c r="F82" s="457"/>
      <c r="G82" s="457"/>
      <c r="H82" s="457"/>
      <c r="I82" s="457"/>
      <c r="J82" s="457"/>
      <c r="K82" s="457"/>
    </row>
    <row r="83" spans="2:11" ht="15.75" customHeight="1" x14ac:dyDescent="0.25">
      <c r="B83" s="457"/>
      <c r="C83" s="164"/>
      <c r="D83" s="457"/>
      <c r="E83" s="457"/>
      <c r="F83" s="457"/>
      <c r="G83" s="457"/>
      <c r="H83" s="457"/>
      <c r="I83" s="457"/>
      <c r="J83" s="457"/>
      <c r="K83" s="457"/>
    </row>
    <row r="84" spans="2:11" ht="15.75" customHeight="1" x14ac:dyDescent="0.25">
      <c r="B84" s="457"/>
      <c r="C84" s="164"/>
      <c r="D84" s="457"/>
      <c r="E84" s="457"/>
      <c r="F84" s="457"/>
      <c r="G84" s="457"/>
      <c r="H84" s="457"/>
      <c r="I84" s="457"/>
      <c r="J84" s="457"/>
      <c r="K84" s="457"/>
    </row>
    <row r="85" spans="2:11" ht="15.75" customHeight="1" x14ac:dyDescent="0.25">
      <c r="B85" s="457"/>
      <c r="C85" s="164"/>
      <c r="D85" s="457"/>
      <c r="E85" s="457"/>
      <c r="F85" s="457"/>
      <c r="G85" s="457"/>
      <c r="H85" s="457"/>
      <c r="I85" s="457"/>
      <c r="J85" s="457"/>
      <c r="K85" s="457"/>
    </row>
    <row r="86" spans="2:11" ht="15.75" customHeight="1" x14ac:dyDescent="0.25">
      <c r="B86" s="457"/>
      <c r="C86" s="164"/>
      <c r="D86" s="457"/>
      <c r="E86" s="457"/>
      <c r="F86" s="457"/>
      <c r="G86" s="457"/>
      <c r="H86" s="457"/>
      <c r="I86" s="457"/>
      <c r="J86" s="457"/>
      <c r="K86" s="457"/>
    </row>
    <row r="87" spans="2:11" ht="15.75" customHeight="1" x14ac:dyDescent="0.25">
      <c r="B87" s="457"/>
      <c r="C87" s="164"/>
      <c r="D87" s="457"/>
      <c r="E87" s="457"/>
      <c r="F87" s="457"/>
      <c r="G87" s="457"/>
      <c r="H87" s="457"/>
      <c r="I87" s="457"/>
      <c r="J87" s="457"/>
      <c r="K87" s="457"/>
    </row>
    <row r="88" spans="2:11" ht="15.75" customHeight="1" x14ac:dyDescent="0.25">
      <c r="B88" s="457"/>
      <c r="C88" s="164"/>
      <c r="D88" s="457"/>
      <c r="E88" s="457"/>
      <c r="F88" s="457"/>
      <c r="G88" s="457"/>
      <c r="H88" s="457"/>
      <c r="I88" s="457"/>
      <c r="J88" s="457"/>
      <c r="K88" s="457"/>
    </row>
    <row r="89" spans="2:11" ht="15.75" customHeight="1" x14ac:dyDescent="0.25">
      <c r="B89" s="457"/>
      <c r="C89" s="164"/>
      <c r="D89" s="457"/>
      <c r="E89" s="457"/>
      <c r="F89" s="457"/>
      <c r="G89" s="457"/>
      <c r="H89" s="457"/>
      <c r="I89" s="457"/>
      <c r="J89" s="457"/>
      <c r="K89" s="457"/>
    </row>
    <row r="90" spans="2:11" ht="15.75" customHeight="1" x14ac:dyDescent="0.25">
      <c r="B90" s="457"/>
      <c r="C90" s="164"/>
      <c r="D90" s="457"/>
      <c r="E90" s="457"/>
      <c r="F90" s="457"/>
      <c r="G90" s="457"/>
      <c r="H90" s="457"/>
      <c r="I90" s="457"/>
      <c r="J90" s="457"/>
      <c r="K90" s="457"/>
    </row>
    <row r="91" spans="2:11" ht="15.75" customHeight="1" x14ac:dyDescent="0.25">
      <c r="B91" s="457"/>
      <c r="C91" s="164"/>
      <c r="D91" s="457"/>
      <c r="E91" s="457"/>
      <c r="F91" s="457"/>
      <c r="G91" s="457"/>
      <c r="H91" s="457"/>
      <c r="I91" s="457"/>
      <c r="J91" s="457"/>
      <c r="K91" s="457"/>
    </row>
    <row r="92" spans="2:11" ht="15.75" customHeight="1" x14ac:dyDescent="0.25">
      <c r="B92" s="457"/>
      <c r="C92" s="164"/>
      <c r="D92" s="457"/>
      <c r="E92" s="457"/>
      <c r="F92" s="457"/>
      <c r="G92" s="457"/>
      <c r="H92" s="457"/>
      <c r="I92" s="457"/>
      <c r="J92" s="457"/>
      <c r="K92" s="457"/>
    </row>
    <row r="93" spans="2:11" ht="15.75" customHeight="1" x14ac:dyDescent="0.25">
      <c r="B93" s="457"/>
      <c r="C93" s="164"/>
      <c r="D93" s="457"/>
      <c r="E93" s="457"/>
      <c r="F93" s="457"/>
      <c r="G93" s="457"/>
      <c r="H93" s="457"/>
      <c r="I93" s="457"/>
      <c r="J93" s="457"/>
      <c r="K93" s="457"/>
    </row>
    <row r="94" spans="2:11" ht="15.75" customHeight="1" x14ac:dyDescent="0.25">
      <c r="B94" s="457"/>
      <c r="C94" s="164"/>
      <c r="D94" s="457"/>
      <c r="E94" s="457"/>
      <c r="F94" s="457"/>
      <c r="G94" s="457"/>
      <c r="H94" s="457"/>
      <c r="I94" s="457"/>
      <c r="J94" s="457"/>
      <c r="K94" s="457"/>
    </row>
    <row r="95" spans="2:11" ht="15.75" customHeight="1" x14ac:dyDescent="0.25">
      <c r="B95" s="457"/>
      <c r="C95" s="164"/>
      <c r="D95" s="457"/>
      <c r="E95" s="457"/>
      <c r="F95" s="457"/>
      <c r="G95" s="457"/>
      <c r="H95" s="457"/>
      <c r="I95" s="457"/>
      <c r="J95" s="457"/>
      <c r="K95" s="457"/>
    </row>
    <row r="96" spans="2:11" ht="15.75" customHeight="1" x14ac:dyDescent="0.25">
      <c r="B96" s="457"/>
      <c r="C96" s="164"/>
      <c r="D96" s="457"/>
      <c r="E96" s="457"/>
      <c r="F96" s="457"/>
      <c r="G96" s="457"/>
      <c r="H96" s="457"/>
      <c r="I96" s="457"/>
      <c r="J96" s="457"/>
      <c r="K96" s="457"/>
    </row>
    <row r="97" spans="2:11" ht="15.75" customHeight="1" x14ac:dyDescent="0.25">
      <c r="B97" s="457"/>
      <c r="C97" s="164"/>
      <c r="D97" s="457"/>
      <c r="E97" s="457"/>
      <c r="F97" s="457"/>
      <c r="G97" s="457"/>
      <c r="H97" s="457"/>
      <c r="I97" s="457"/>
      <c r="J97" s="457"/>
      <c r="K97" s="457"/>
    </row>
    <row r="98" spans="2:11" ht="15.75" customHeight="1" x14ac:dyDescent="0.25">
      <c r="B98" s="457"/>
      <c r="C98" s="164"/>
      <c r="D98" s="457"/>
      <c r="E98" s="457"/>
      <c r="F98" s="457"/>
      <c r="G98" s="457"/>
      <c r="H98" s="457"/>
      <c r="I98" s="457"/>
      <c r="J98" s="457"/>
      <c r="K98" s="457"/>
    </row>
    <row r="99" spans="2:11" ht="15.75" customHeight="1" x14ac:dyDescent="0.25">
      <c r="B99" s="457"/>
      <c r="C99" s="164"/>
      <c r="D99" s="457"/>
      <c r="E99" s="457"/>
      <c r="F99" s="457"/>
      <c r="G99" s="457"/>
      <c r="H99" s="457"/>
      <c r="I99" s="457"/>
      <c r="J99" s="457"/>
      <c r="K99" s="457"/>
    </row>
    <row r="100" spans="2:11" ht="15.75" customHeight="1" x14ac:dyDescent="0.25">
      <c r="B100" s="457"/>
      <c r="C100" s="164"/>
      <c r="D100" s="457"/>
      <c r="E100" s="457"/>
      <c r="F100" s="457"/>
      <c r="G100" s="457"/>
      <c r="H100" s="457"/>
      <c r="I100" s="457"/>
      <c r="J100" s="457"/>
      <c r="K100" s="457"/>
    </row>
    <row r="101" spans="2:11" ht="15.75" customHeight="1" x14ac:dyDescent="0.25">
      <c r="B101" s="457"/>
      <c r="C101" s="164"/>
      <c r="D101" s="457"/>
      <c r="E101" s="457"/>
      <c r="F101" s="457"/>
      <c r="G101" s="457"/>
      <c r="H101" s="457"/>
      <c r="I101" s="457"/>
      <c r="J101" s="457"/>
      <c r="K101" s="457"/>
    </row>
    <row r="102" spans="2:11" ht="15.75" customHeight="1" x14ac:dyDescent="0.25">
      <c r="B102" s="457"/>
      <c r="C102" s="164"/>
      <c r="D102" s="457"/>
      <c r="E102" s="457"/>
      <c r="F102" s="457"/>
      <c r="G102" s="457"/>
      <c r="H102" s="457"/>
      <c r="I102" s="457"/>
      <c r="J102" s="457"/>
      <c r="K102" s="457"/>
    </row>
    <row r="103" spans="2:11" ht="15.75" customHeight="1" x14ac:dyDescent="0.25">
      <c r="B103" s="457"/>
      <c r="C103" s="164"/>
      <c r="D103" s="457"/>
      <c r="E103" s="457"/>
      <c r="F103" s="457"/>
      <c r="G103" s="457"/>
      <c r="H103" s="457"/>
      <c r="I103" s="457"/>
      <c r="J103" s="457"/>
      <c r="K103" s="457"/>
    </row>
    <row r="104" spans="2:11" ht="15.75" customHeight="1" x14ac:dyDescent="0.25">
      <c r="B104" s="457"/>
      <c r="C104" s="164"/>
      <c r="D104" s="457"/>
      <c r="E104" s="457"/>
      <c r="F104" s="457"/>
      <c r="G104" s="457"/>
      <c r="H104" s="457"/>
      <c r="I104" s="457"/>
      <c r="J104" s="457"/>
      <c r="K104" s="457"/>
    </row>
    <row r="105" spans="2:11" ht="15.75" customHeight="1" x14ac:dyDescent="0.25">
      <c r="B105" s="457"/>
      <c r="C105" s="164"/>
      <c r="D105" s="457"/>
      <c r="E105" s="457"/>
      <c r="F105" s="457"/>
      <c r="G105" s="457"/>
      <c r="H105" s="457"/>
      <c r="I105" s="457"/>
      <c r="J105" s="457"/>
      <c r="K105" s="457"/>
    </row>
    <row r="106" spans="2:11" ht="15.75" customHeight="1" x14ac:dyDescent="0.25">
      <c r="B106" s="457"/>
      <c r="C106" s="164"/>
      <c r="D106" s="457"/>
      <c r="E106" s="457"/>
      <c r="F106" s="457"/>
      <c r="G106" s="457"/>
      <c r="H106" s="457"/>
      <c r="I106" s="457"/>
      <c r="J106" s="457"/>
      <c r="K106" s="457"/>
    </row>
    <row r="107" spans="2:11" ht="15.75" customHeight="1" x14ac:dyDescent="0.25">
      <c r="B107" s="457"/>
      <c r="C107" s="164"/>
      <c r="D107" s="457"/>
      <c r="E107" s="457"/>
      <c r="F107" s="457"/>
      <c r="G107" s="457"/>
      <c r="H107" s="457"/>
      <c r="I107" s="457"/>
      <c r="J107" s="457"/>
      <c r="K107" s="457"/>
    </row>
    <row r="108" spans="2:11" ht="15.75" customHeight="1" x14ac:dyDescent="0.25">
      <c r="B108" s="457"/>
      <c r="C108" s="164"/>
      <c r="D108" s="457"/>
      <c r="E108" s="457"/>
      <c r="F108" s="457"/>
      <c r="G108" s="457"/>
      <c r="H108" s="457"/>
      <c r="I108" s="457"/>
      <c r="J108" s="457"/>
      <c r="K108" s="457"/>
    </row>
    <row r="109" spans="2:11" ht="15.75" customHeight="1" x14ac:dyDescent="0.25">
      <c r="B109" s="457"/>
      <c r="C109" s="164"/>
      <c r="D109" s="457"/>
      <c r="E109" s="457"/>
      <c r="F109" s="457"/>
      <c r="G109" s="457"/>
      <c r="H109" s="457"/>
      <c r="I109" s="457"/>
      <c r="J109" s="457"/>
      <c r="K109" s="457"/>
    </row>
    <row r="110" spans="2:11" ht="15.75" customHeight="1" x14ac:dyDescent="0.25">
      <c r="B110" s="457"/>
      <c r="C110" s="164"/>
      <c r="D110" s="457"/>
      <c r="E110" s="457"/>
      <c r="F110" s="457"/>
      <c r="G110" s="457"/>
      <c r="H110" s="457"/>
      <c r="I110" s="457"/>
      <c r="J110" s="457"/>
      <c r="K110" s="457"/>
    </row>
    <row r="111" spans="2:11" ht="15.75" customHeight="1" x14ac:dyDescent="0.25">
      <c r="B111" s="457"/>
      <c r="C111" s="164"/>
      <c r="D111" s="457"/>
      <c r="E111" s="457"/>
      <c r="F111" s="457"/>
      <c r="G111" s="457"/>
      <c r="H111" s="457"/>
      <c r="I111" s="457"/>
      <c r="J111" s="457"/>
      <c r="K111" s="457"/>
    </row>
    <row r="112" spans="2:11" ht="15.75" customHeight="1" x14ac:dyDescent="0.25">
      <c r="B112" s="457"/>
      <c r="C112" s="164"/>
      <c r="D112" s="457"/>
      <c r="E112" s="457"/>
      <c r="F112" s="457"/>
      <c r="G112" s="457"/>
      <c r="H112" s="457"/>
      <c r="I112" s="457"/>
      <c r="J112" s="457"/>
      <c r="K112" s="457"/>
    </row>
    <row r="113" spans="2:11" ht="15.75" customHeight="1" x14ac:dyDescent="0.25">
      <c r="B113" s="457"/>
      <c r="C113" s="164"/>
      <c r="D113" s="457"/>
      <c r="E113" s="457"/>
      <c r="F113" s="457"/>
      <c r="G113" s="457"/>
      <c r="H113" s="457"/>
      <c r="I113" s="457"/>
      <c r="J113" s="457"/>
      <c r="K113" s="457"/>
    </row>
    <row r="114" spans="2:11" ht="15.75" customHeight="1" x14ac:dyDescent="0.25">
      <c r="B114" s="457"/>
      <c r="C114" s="164"/>
      <c r="D114" s="457"/>
      <c r="E114" s="457"/>
      <c r="F114" s="457"/>
      <c r="G114" s="457"/>
      <c r="H114" s="457"/>
      <c r="I114" s="457"/>
      <c r="J114" s="457"/>
      <c r="K114" s="457"/>
    </row>
    <row r="115" spans="2:11" ht="15.75" customHeight="1" x14ac:dyDescent="0.25">
      <c r="B115" s="457"/>
      <c r="C115" s="164"/>
      <c r="D115" s="457"/>
      <c r="E115" s="457"/>
      <c r="F115" s="457"/>
      <c r="G115" s="457"/>
      <c r="H115" s="457"/>
      <c r="I115" s="457"/>
      <c r="J115" s="457"/>
      <c r="K115" s="457"/>
    </row>
    <row r="116" spans="2:11" ht="15.75" customHeight="1" x14ac:dyDescent="0.25">
      <c r="B116" s="457"/>
      <c r="C116" s="164"/>
      <c r="D116" s="457"/>
      <c r="E116" s="457"/>
      <c r="F116" s="457"/>
      <c r="G116" s="457"/>
      <c r="H116" s="457"/>
      <c r="I116" s="457"/>
      <c r="J116" s="457"/>
      <c r="K116" s="457"/>
    </row>
    <row r="117" spans="2:11" ht="15.75" customHeight="1" x14ac:dyDescent="0.25">
      <c r="B117" s="457"/>
      <c r="C117" s="164"/>
      <c r="D117" s="457"/>
      <c r="E117" s="457"/>
      <c r="F117" s="457"/>
      <c r="G117" s="457"/>
      <c r="H117" s="457"/>
      <c r="I117" s="457"/>
      <c r="J117" s="457"/>
      <c r="K117" s="457"/>
    </row>
    <row r="118" spans="2:11" ht="15.75" customHeight="1" x14ac:dyDescent="0.25">
      <c r="B118" s="457"/>
      <c r="C118" s="164"/>
      <c r="D118" s="457"/>
      <c r="E118" s="457"/>
      <c r="F118" s="457"/>
      <c r="G118" s="457"/>
      <c r="H118" s="457"/>
      <c r="I118" s="457"/>
      <c r="J118" s="457"/>
      <c r="K118" s="457"/>
    </row>
    <row r="119" spans="2:11" ht="15.75" customHeight="1" x14ac:dyDescent="0.25">
      <c r="B119" s="457"/>
      <c r="C119" s="164"/>
      <c r="D119" s="457"/>
      <c r="E119" s="457"/>
      <c r="F119" s="457"/>
      <c r="G119" s="457"/>
      <c r="H119" s="457"/>
      <c r="I119" s="457"/>
      <c r="J119" s="457"/>
      <c r="K119" s="457"/>
    </row>
    <row r="120" spans="2:11" ht="15.75" customHeight="1" x14ac:dyDescent="0.25">
      <c r="B120" s="457"/>
      <c r="C120" s="164"/>
      <c r="D120" s="457"/>
      <c r="E120" s="457"/>
      <c r="F120" s="457"/>
      <c r="G120" s="457"/>
      <c r="H120" s="457"/>
      <c r="I120" s="457"/>
      <c r="J120" s="457"/>
      <c r="K120" s="457"/>
    </row>
    <row r="121" spans="2:11" ht="15.75" customHeight="1" x14ac:dyDescent="0.25">
      <c r="B121" s="457"/>
      <c r="C121" s="164"/>
      <c r="D121" s="457"/>
      <c r="E121" s="457"/>
      <c r="F121" s="457"/>
      <c r="G121" s="457"/>
      <c r="H121" s="457"/>
      <c r="I121" s="457"/>
      <c r="J121" s="457"/>
      <c r="K121" s="457"/>
    </row>
    <row r="122" spans="2:11" ht="15.75" customHeight="1" x14ac:dyDescent="0.25">
      <c r="B122" s="457"/>
      <c r="C122" s="164"/>
      <c r="D122" s="457"/>
      <c r="E122" s="457"/>
      <c r="F122" s="457"/>
      <c r="G122" s="457"/>
      <c r="H122" s="457"/>
      <c r="I122" s="457"/>
      <c r="J122" s="457"/>
      <c r="K122" s="457"/>
    </row>
  </sheetData>
  <sheetProtection selectLockedCells="1"/>
  <mergeCells count="51">
    <mergeCell ref="A7:B7"/>
    <mergeCell ref="C7:G7"/>
    <mergeCell ref="C1:G1"/>
    <mergeCell ref="C2:G2"/>
    <mergeCell ref="C3:G3"/>
    <mergeCell ref="C4:G4"/>
    <mergeCell ref="A5:G5"/>
    <mergeCell ref="A1:B2"/>
    <mergeCell ref="A8:B8"/>
    <mergeCell ref="C8:G8"/>
    <mergeCell ref="A9:B9"/>
    <mergeCell ref="C9:G9"/>
    <mergeCell ref="A10:B10"/>
    <mergeCell ref="C10:G10"/>
    <mergeCell ref="A11:B11"/>
    <mergeCell ref="C11:G11"/>
    <mergeCell ref="A12:B12"/>
    <mergeCell ref="C12:G12"/>
    <mergeCell ref="A13:B13"/>
    <mergeCell ref="C13:G13"/>
    <mergeCell ref="B23:D23"/>
    <mergeCell ref="A14:B14"/>
    <mergeCell ref="C14:G14"/>
    <mergeCell ref="B16:D16"/>
    <mergeCell ref="E16:G16"/>
    <mergeCell ref="B17:D17"/>
    <mergeCell ref="B18:D18"/>
    <mergeCell ref="A19:G19"/>
    <mergeCell ref="B20:D20"/>
    <mergeCell ref="E20:G20"/>
    <mergeCell ref="B21:D21"/>
    <mergeCell ref="B22:D22"/>
    <mergeCell ref="B34:C34"/>
    <mergeCell ref="B24:D24"/>
    <mergeCell ref="B25:D25"/>
    <mergeCell ref="B26:D26"/>
    <mergeCell ref="B27:D27"/>
    <mergeCell ref="B28:D28"/>
    <mergeCell ref="B29:D29"/>
    <mergeCell ref="A30:G30"/>
    <mergeCell ref="B31:C31"/>
    <mergeCell ref="D31:G31"/>
    <mergeCell ref="B32:C32"/>
    <mergeCell ref="B33:C33"/>
    <mergeCell ref="K45:M45"/>
    <mergeCell ref="B36:C36"/>
    <mergeCell ref="B37:C37"/>
    <mergeCell ref="A38:G38"/>
    <mergeCell ref="A39:A44"/>
    <mergeCell ref="B39:G39"/>
    <mergeCell ref="B40:G44"/>
  </mergeCells>
  <printOptions horizontalCentered="1"/>
  <pageMargins left="0.25" right="0.25" top="0.75" bottom="0.75" header="0.3" footer="0.3"/>
  <pageSetup scale="88" orientation="portrait" r:id="rId1"/>
  <headerFooter scaleWithDoc="0" alignWithMargins="0">
    <oddFooter>&amp;LLast Updated: 02/01/2019&amp;CVs. 2020-1&amp;RRider F-1 ASF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S75"/>
  <sheetViews>
    <sheetView showGridLines="0" showZeros="0" topLeftCell="A19" zoomScaleNormal="100" workbookViewId="0">
      <selection activeCell="D15" sqref="D15"/>
    </sheetView>
  </sheetViews>
  <sheetFormatPr defaultColWidth="9.109375" defaultRowHeight="13.2" x14ac:dyDescent="0.25"/>
  <cols>
    <col min="1" max="1" width="4.33203125" style="57" customWidth="1"/>
    <col min="2" max="2" width="45.6640625" style="20" customWidth="1"/>
    <col min="3" max="3" width="29.6640625" style="20" customWidth="1"/>
    <col min="4" max="5" width="20.6640625" style="20" customWidth="1"/>
    <col min="6" max="6" width="21.109375" style="20" bestFit="1" customWidth="1"/>
    <col min="7" max="9" width="20.6640625" style="20" customWidth="1"/>
    <col min="10" max="10" width="12.88671875" style="20" customWidth="1"/>
    <col min="11" max="13" width="12.88671875" style="31" customWidth="1"/>
    <col min="14" max="97" width="9.109375" style="31"/>
    <col min="98" max="16384" width="9.109375" style="20"/>
  </cols>
  <sheetData>
    <row r="1" spans="1:97" ht="17.100000000000001" customHeight="1" x14ac:dyDescent="0.25">
      <c r="A1" s="550" t="s">
        <v>0</v>
      </c>
      <c r="B1" s="551"/>
      <c r="C1" s="19" t="s">
        <v>1</v>
      </c>
      <c r="D1" s="614">
        <f>'FORM 1 REVENUE SUMMARY'!D1</f>
        <v>0</v>
      </c>
      <c r="E1" s="615"/>
      <c r="F1" s="615"/>
      <c r="G1" s="615"/>
      <c r="H1" s="615"/>
      <c r="I1" s="616"/>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row>
    <row r="2" spans="1:97" ht="17.100000000000001" customHeight="1" x14ac:dyDescent="0.25">
      <c r="A2" s="552"/>
      <c r="B2" s="553"/>
      <c r="C2" s="23" t="s">
        <v>2</v>
      </c>
      <c r="D2" s="617" t="str">
        <f>'FORM 1 REVENUE SUMMARY'!D2</f>
        <v>Non-Medicaid Home and Community Based Services</v>
      </c>
      <c r="E2" s="618"/>
      <c r="F2" s="618"/>
      <c r="G2" s="618"/>
      <c r="H2" s="618"/>
      <c r="I2" s="619"/>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5"/>
      <c r="BJ2" s="455"/>
      <c r="BK2" s="455"/>
      <c r="BL2" s="455"/>
      <c r="BM2" s="455"/>
      <c r="BN2" s="455"/>
      <c r="BO2" s="455"/>
      <c r="BP2" s="455"/>
      <c r="BQ2" s="455"/>
      <c r="BR2" s="455"/>
      <c r="BS2" s="455"/>
      <c r="BT2" s="455"/>
      <c r="BU2" s="455"/>
      <c r="BV2" s="455"/>
      <c r="BW2" s="455"/>
      <c r="BX2" s="455"/>
      <c r="BY2" s="455"/>
      <c r="BZ2" s="455"/>
      <c r="CA2" s="455"/>
      <c r="CB2" s="455"/>
      <c r="CC2" s="455"/>
      <c r="CD2" s="455"/>
      <c r="CE2" s="455"/>
      <c r="CF2" s="455"/>
      <c r="CG2" s="455"/>
      <c r="CH2" s="455"/>
      <c r="CI2" s="455"/>
      <c r="CJ2" s="455"/>
      <c r="CK2" s="455"/>
      <c r="CL2" s="455"/>
      <c r="CM2" s="455"/>
      <c r="CN2" s="455"/>
      <c r="CO2" s="455"/>
      <c r="CP2" s="455"/>
      <c r="CQ2" s="455"/>
      <c r="CR2" s="455"/>
      <c r="CS2" s="455"/>
    </row>
    <row r="3" spans="1:97" ht="17.100000000000001" customHeight="1" x14ac:dyDescent="0.25">
      <c r="A3" s="21"/>
      <c r="B3" s="443"/>
      <c r="C3" s="23" t="s">
        <v>4</v>
      </c>
      <c r="D3" s="620">
        <f>'FORM 1 REVENUE SUMMARY'!D3</f>
        <v>44835</v>
      </c>
      <c r="E3" s="621"/>
      <c r="F3" s="621"/>
      <c r="G3" s="621"/>
      <c r="H3" s="621"/>
      <c r="I3" s="622"/>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row>
    <row r="4" spans="1:97" ht="17.100000000000001" customHeight="1" x14ac:dyDescent="0.25">
      <c r="A4" s="21"/>
      <c r="B4" s="443"/>
      <c r="C4" s="23" t="s">
        <v>5</v>
      </c>
      <c r="D4" s="620">
        <f>'FORM 1 REVENUE SUMMARY'!D4</f>
        <v>45199</v>
      </c>
      <c r="E4" s="621"/>
      <c r="F4" s="621"/>
      <c r="G4" s="621"/>
      <c r="H4" s="621"/>
      <c r="I4" s="622"/>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c r="CR4" s="455"/>
      <c r="CS4" s="455"/>
    </row>
    <row r="5" spans="1:97" ht="17.100000000000001" customHeight="1" thickBot="1" x14ac:dyDescent="0.3">
      <c r="A5" s="95"/>
      <c r="B5" s="272"/>
      <c r="C5" s="24" t="s">
        <v>6</v>
      </c>
      <c r="D5" s="609" t="str">
        <f>'FORM 1 REVENUE SUMMARY'!D5</f>
        <v>ADS-23-XXXX</v>
      </c>
      <c r="E5" s="610"/>
      <c r="F5" s="610"/>
      <c r="G5" s="610"/>
      <c r="H5" s="610"/>
      <c r="I5" s="611"/>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c r="BI5" s="455"/>
      <c r="BJ5" s="455"/>
      <c r="BK5" s="455"/>
      <c r="BL5" s="455"/>
      <c r="BM5" s="455"/>
      <c r="BN5" s="455"/>
      <c r="BO5" s="455"/>
      <c r="BP5" s="455"/>
      <c r="BQ5" s="455"/>
      <c r="BR5" s="455"/>
      <c r="BS5" s="455"/>
      <c r="BT5" s="455"/>
      <c r="BU5" s="455"/>
      <c r="BV5" s="455"/>
      <c r="BW5" s="455"/>
      <c r="BX5" s="455"/>
      <c r="BY5" s="455"/>
      <c r="BZ5" s="455"/>
      <c r="CA5" s="455"/>
      <c r="CB5" s="455"/>
      <c r="CC5" s="455"/>
      <c r="CD5" s="455"/>
      <c r="CE5" s="455"/>
      <c r="CF5" s="455"/>
      <c r="CG5" s="455"/>
      <c r="CH5" s="455"/>
      <c r="CI5" s="455"/>
      <c r="CJ5" s="455"/>
      <c r="CK5" s="455"/>
      <c r="CL5" s="455"/>
      <c r="CM5" s="455"/>
      <c r="CN5" s="455"/>
      <c r="CO5" s="455"/>
      <c r="CP5" s="455"/>
      <c r="CQ5" s="455"/>
      <c r="CR5" s="455"/>
      <c r="CS5" s="455"/>
    </row>
    <row r="6" spans="1:97" ht="16.8" thickTop="1" thickBot="1" x14ac:dyDescent="0.35">
      <c r="A6" s="623" t="s">
        <v>131</v>
      </c>
      <c r="B6" s="536"/>
      <c r="C6" s="536"/>
      <c r="D6" s="536"/>
      <c r="E6" s="536"/>
      <c r="F6" s="536"/>
      <c r="G6" s="536"/>
      <c r="H6" s="536"/>
      <c r="I6" s="624"/>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row>
    <row r="7" spans="1:97" ht="14.4" thickTop="1" thickBot="1" x14ac:dyDescent="0.3">
      <c r="A7" s="26" t="s">
        <v>9</v>
      </c>
      <c r="B7" s="26" t="s">
        <v>10</v>
      </c>
      <c r="C7" s="26" t="s">
        <v>11</v>
      </c>
      <c r="D7" s="97" t="s">
        <v>12</v>
      </c>
      <c r="E7" s="97" t="s">
        <v>13</v>
      </c>
      <c r="F7" s="97" t="s">
        <v>14</v>
      </c>
      <c r="G7" s="97" t="s">
        <v>15</v>
      </c>
      <c r="H7" s="97" t="s">
        <v>16</v>
      </c>
      <c r="I7" s="97" t="s">
        <v>17</v>
      </c>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row>
    <row r="8" spans="1:97" ht="66.599999999999994" thickBot="1" x14ac:dyDescent="0.3">
      <c r="A8" s="29">
        <v>1</v>
      </c>
      <c r="B8" s="348" t="s">
        <v>132</v>
      </c>
      <c r="C8" s="347" t="s">
        <v>133</v>
      </c>
      <c r="D8" s="99" t="s">
        <v>20</v>
      </c>
      <c r="E8" s="99" t="s">
        <v>21</v>
      </c>
      <c r="F8" s="99" t="s">
        <v>22</v>
      </c>
      <c r="G8" s="99" t="s">
        <v>23</v>
      </c>
      <c r="H8" s="99" t="s">
        <v>24</v>
      </c>
      <c r="I8" s="99" t="s">
        <v>25</v>
      </c>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5"/>
    </row>
    <row r="9" spans="1:97" ht="14.4" thickBot="1" x14ac:dyDescent="0.3">
      <c r="A9" s="29">
        <v>2</v>
      </c>
      <c r="B9" s="56" t="s">
        <v>134</v>
      </c>
      <c r="C9" s="530"/>
      <c r="D9" s="530"/>
      <c r="E9" s="530"/>
      <c r="F9" s="530"/>
      <c r="G9" s="530"/>
      <c r="H9" s="530"/>
      <c r="I9" s="531"/>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455"/>
      <c r="CL9" s="455"/>
      <c r="CM9" s="455"/>
      <c r="CN9" s="455"/>
      <c r="CO9" s="455"/>
      <c r="CP9" s="455"/>
      <c r="CQ9" s="455"/>
      <c r="CR9" s="455"/>
      <c r="CS9" s="455"/>
    </row>
    <row r="10" spans="1:97" x14ac:dyDescent="0.25">
      <c r="A10" s="29">
        <v>3</v>
      </c>
      <c r="B10" s="110" t="s">
        <v>135</v>
      </c>
      <c r="C10" s="386">
        <f>SUM(D10:I10)</f>
        <v>0</v>
      </c>
      <c r="D10" s="354"/>
      <c r="E10" s="355"/>
      <c r="F10" s="355"/>
      <c r="G10" s="355"/>
      <c r="H10" s="387"/>
      <c r="I10" s="388"/>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5"/>
    </row>
    <row r="11" spans="1:97" x14ac:dyDescent="0.25">
      <c r="A11" s="29">
        <v>4</v>
      </c>
      <c r="B11" s="90" t="s">
        <v>136</v>
      </c>
      <c r="C11" s="386">
        <f t="shared" ref="C11:C12" si="0">SUM(D11:I11)</f>
        <v>0</v>
      </c>
      <c r="D11" s="366"/>
      <c r="E11" s="367"/>
      <c r="F11" s="357"/>
      <c r="G11" s="357"/>
      <c r="H11" s="357"/>
      <c r="I11" s="389"/>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455"/>
      <c r="CL11" s="455"/>
      <c r="CM11" s="455"/>
      <c r="CN11" s="455"/>
      <c r="CO11" s="455"/>
      <c r="CP11" s="455"/>
      <c r="CQ11" s="455"/>
      <c r="CR11" s="455"/>
      <c r="CS11" s="455"/>
    </row>
    <row r="12" spans="1:97" ht="13.8" thickBot="1" x14ac:dyDescent="0.3">
      <c r="A12" s="29">
        <v>5</v>
      </c>
      <c r="B12" s="111" t="s">
        <v>137</v>
      </c>
      <c r="C12" s="386">
        <f t="shared" si="0"/>
        <v>0</v>
      </c>
      <c r="D12" s="360"/>
      <c r="E12" s="361"/>
      <c r="F12" s="390"/>
      <c r="G12" s="390"/>
      <c r="H12" s="391"/>
      <c r="I12" s="392"/>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5"/>
    </row>
    <row r="13" spans="1:97" ht="14.4" thickBot="1" x14ac:dyDescent="0.3">
      <c r="A13" s="112">
        <v>6</v>
      </c>
      <c r="B13" s="113" t="s">
        <v>138</v>
      </c>
      <c r="C13" s="393">
        <f>SUM(C10:C12)</f>
        <v>0</v>
      </c>
      <c r="D13" s="393">
        <f t="shared" ref="D13:I13" si="1">SUM(D10:D12)</f>
        <v>0</v>
      </c>
      <c r="E13" s="393">
        <f t="shared" si="1"/>
        <v>0</v>
      </c>
      <c r="F13" s="393">
        <f t="shared" si="1"/>
        <v>0</v>
      </c>
      <c r="G13" s="393">
        <f t="shared" si="1"/>
        <v>0</v>
      </c>
      <c r="H13" s="393">
        <f t="shared" si="1"/>
        <v>0</v>
      </c>
      <c r="I13" s="393">
        <f t="shared" si="1"/>
        <v>0</v>
      </c>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455"/>
      <c r="CL13" s="455"/>
      <c r="CM13" s="455"/>
      <c r="CN13" s="455"/>
      <c r="CO13" s="455"/>
      <c r="CP13" s="455"/>
      <c r="CQ13" s="455"/>
      <c r="CR13" s="455"/>
      <c r="CS13" s="455"/>
    </row>
    <row r="14" spans="1:97" ht="7.5" customHeight="1" thickBot="1" x14ac:dyDescent="0.3">
      <c r="A14" s="520"/>
      <c r="B14" s="612"/>
      <c r="C14" s="612"/>
      <c r="D14" s="612"/>
      <c r="E14" s="612"/>
      <c r="F14" s="612"/>
      <c r="G14" s="612"/>
      <c r="H14" s="612"/>
      <c r="I14" s="613"/>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455"/>
      <c r="CL14" s="455"/>
      <c r="CM14" s="455"/>
      <c r="CN14" s="455"/>
      <c r="CO14" s="455"/>
      <c r="CP14" s="455"/>
      <c r="CQ14" s="455"/>
      <c r="CR14" s="455"/>
      <c r="CS14" s="455"/>
    </row>
    <row r="15" spans="1:97" ht="14.4" thickBot="1" x14ac:dyDescent="0.3">
      <c r="A15" s="114">
        <v>7</v>
      </c>
      <c r="B15" s="56" t="s">
        <v>139</v>
      </c>
      <c r="C15" s="393">
        <f>SUM(D15:I15)</f>
        <v>0</v>
      </c>
      <c r="D15" s="394"/>
      <c r="E15" s="394"/>
      <c r="F15" s="394"/>
      <c r="G15" s="394"/>
      <c r="H15" s="394"/>
      <c r="I15" s="394"/>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455"/>
      <c r="CL15" s="455"/>
      <c r="CM15" s="455"/>
      <c r="CN15" s="455"/>
      <c r="CO15" s="455"/>
      <c r="CP15" s="455"/>
      <c r="CQ15" s="455"/>
      <c r="CR15" s="455"/>
      <c r="CS15" s="455"/>
    </row>
    <row r="16" spans="1:97" ht="7.5" customHeight="1" thickBot="1" x14ac:dyDescent="0.3">
      <c r="A16" s="520"/>
      <c r="B16" s="612"/>
      <c r="C16" s="612"/>
      <c r="D16" s="612"/>
      <c r="E16" s="612"/>
      <c r="F16" s="612"/>
      <c r="G16" s="612"/>
      <c r="H16" s="612"/>
      <c r="I16" s="613"/>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5"/>
      <c r="BJ16" s="455"/>
      <c r="BK16" s="455"/>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455"/>
      <c r="CL16" s="455"/>
      <c r="CM16" s="455"/>
      <c r="CN16" s="455"/>
      <c r="CO16" s="455"/>
      <c r="CP16" s="455"/>
      <c r="CQ16" s="455"/>
      <c r="CR16" s="455"/>
      <c r="CS16" s="455"/>
    </row>
    <row r="17" spans="1:9" ht="14.4" thickBot="1" x14ac:dyDescent="0.3">
      <c r="A17" s="114">
        <v>8</v>
      </c>
      <c r="B17" s="115" t="s">
        <v>140</v>
      </c>
      <c r="C17" s="393">
        <f>SUM(D17:I17)</f>
        <v>0</v>
      </c>
      <c r="D17" s="394"/>
      <c r="E17" s="394"/>
      <c r="F17" s="394"/>
      <c r="G17" s="394"/>
      <c r="H17" s="394"/>
      <c r="I17" s="394"/>
    </row>
    <row r="18" spans="1:9" ht="7.5" customHeight="1" thickBot="1" x14ac:dyDescent="0.3">
      <c r="A18" s="520"/>
      <c r="B18" s="612"/>
      <c r="C18" s="612"/>
      <c r="D18" s="612"/>
      <c r="E18" s="612"/>
      <c r="F18" s="612"/>
      <c r="G18" s="612"/>
      <c r="H18" s="612"/>
      <c r="I18" s="613"/>
    </row>
    <row r="19" spans="1:9" ht="14.4" thickBot="1" x14ac:dyDescent="0.3">
      <c r="A19" s="98">
        <v>9</v>
      </c>
      <c r="B19" s="116" t="s">
        <v>141</v>
      </c>
      <c r="C19" s="530"/>
      <c r="D19" s="530"/>
      <c r="E19" s="530"/>
      <c r="F19" s="530"/>
      <c r="G19" s="530"/>
      <c r="H19" s="530"/>
      <c r="I19" s="531"/>
    </row>
    <row r="20" spans="1:9" x14ac:dyDescent="0.25">
      <c r="A20" s="98">
        <v>10</v>
      </c>
      <c r="B20" s="110" t="s">
        <v>142</v>
      </c>
      <c r="C20" s="351">
        <f>SUM(D20:I20)</f>
        <v>0</v>
      </c>
      <c r="D20" s="354"/>
      <c r="E20" s="355"/>
      <c r="F20" s="355"/>
      <c r="G20" s="355"/>
      <c r="H20" s="387"/>
      <c r="I20" s="388"/>
    </row>
    <row r="21" spans="1:9" x14ac:dyDescent="0.25">
      <c r="A21" s="98">
        <v>11</v>
      </c>
      <c r="B21" s="117" t="s">
        <v>143</v>
      </c>
      <c r="C21" s="351">
        <f t="shared" ref="C21:C40" si="2">SUM(D21:I21)</f>
        <v>0</v>
      </c>
      <c r="D21" s="357"/>
      <c r="E21" s="358"/>
      <c r="F21" s="358"/>
      <c r="G21" s="358"/>
      <c r="H21" s="357"/>
      <c r="I21" s="395"/>
    </row>
    <row r="22" spans="1:9" x14ac:dyDescent="0.25">
      <c r="A22" s="98">
        <v>12</v>
      </c>
      <c r="B22" s="117" t="s">
        <v>144</v>
      </c>
      <c r="C22" s="351">
        <f t="shared" si="2"/>
        <v>0</v>
      </c>
      <c r="D22" s="357"/>
      <c r="E22" s="358"/>
      <c r="F22" s="358"/>
      <c r="G22" s="358"/>
      <c r="H22" s="357"/>
      <c r="I22" s="395"/>
    </row>
    <row r="23" spans="1:9" x14ac:dyDescent="0.25">
      <c r="A23" s="98">
        <v>13</v>
      </c>
      <c r="B23" s="117" t="s">
        <v>145</v>
      </c>
      <c r="C23" s="351">
        <f t="shared" si="2"/>
        <v>0</v>
      </c>
      <c r="D23" s="357"/>
      <c r="E23" s="358"/>
      <c r="F23" s="358"/>
      <c r="G23" s="358"/>
      <c r="H23" s="357"/>
      <c r="I23" s="395"/>
    </row>
    <row r="24" spans="1:9" x14ac:dyDescent="0.25">
      <c r="A24" s="98">
        <v>14</v>
      </c>
      <c r="B24" s="117" t="s">
        <v>146</v>
      </c>
      <c r="C24" s="351">
        <f t="shared" si="2"/>
        <v>0</v>
      </c>
      <c r="D24" s="357"/>
      <c r="E24" s="358"/>
      <c r="F24" s="358"/>
      <c r="G24" s="358"/>
      <c r="H24" s="357"/>
      <c r="I24" s="395"/>
    </row>
    <row r="25" spans="1:9" x14ac:dyDescent="0.25">
      <c r="A25" s="98">
        <v>15</v>
      </c>
      <c r="B25" s="117" t="s">
        <v>147</v>
      </c>
      <c r="C25" s="351">
        <f t="shared" si="2"/>
        <v>0</v>
      </c>
      <c r="D25" s="357"/>
      <c r="E25" s="358"/>
      <c r="F25" s="358"/>
      <c r="G25" s="358"/>
      <c r="H25" s="357"/>
      <c r="I25" s="395"/>
    </row>
    <row r="26" spans="1:9" x14ac:dyDescent="0.25">
      <c r="A26" s="98">
        <v>16</v>
      </c>
      <c r="B26" s="117" t="s">
        <v>148</v>
      </c>
      <c r="C26" s="351">
        <f t="shared" si="2"/>
        <v>0</v>
      </c>
      <c r="D26" s="357"/>
      <c r="E26" s="358"/>
      <c r="F26" s="358"/>
      <c r="G26" s="358"/>
      <c r="H26" s="357"/>
      <c r="I26" s="395"/>
    </row>
    <row r="27" spans="1:9" x14ac:dyDescent="0.25">
      <c r="A27" s="98">
        <v>17</v>
      </c>
      <c r="B27" s="117" t="s">
        <v>149</v>
      </c>
      <c r="C27" s="351">
        <f t="shared" si="2"/>
        <v>0</v>
      </c>
      <c r="D27" s="357"/>
      <c r="E27" s="358"/>
      <c r="F27" s="358"/>
      <c r="G27" s="358"/>
      <c r="H27" s="357"/>
      <c r="I27" s="395"/>
    </row>
    <row r="28" spans="1:9" x14ac:dyDescent="0.25">
      <c r="A28" s="98">
        <v>18</v>
      </c>
      <c r="B28" s="117" t="s">
        <v>150</v>
      </c>
      <c r="C28" s="351">
        <f t="shared" si="2"/>
        <v>0</v>
      </c>
      <c r="D28" s="357"/>
      <c r="E28" s="358"/>
      <c r="F28" s="358"/>
      <c r="G28" s="358"/>
      <c r="H28" s="357"/>
      <c r="I28" s="395"/>
    </row>
    <row r="29" spans="1:9" x14ac:dyDescent="0.25">
      <c r="A29" s="98">
        <v>19</v>
      </c>
      <c r="B29" s="117" t="s">
        <v>151</v>
      </c>
      <c r="C29" s="351">
        <f t="shared" si="2"/>
        <v>0</v>
      </c>
      <c r="D29" s="357"/>
      <c r="E29" s="358"/>
      <c r="F29" s="358"/>
      <c r="G29" s="358"/>
      <c r="H29" s="357"/>
      <c r="I29" s="395"/>
    </row>
    <row r="30" spans="1:9" x14ac:dyDescent="0.25">
      <c r="A30" s="98">
        <v>20</v>
      </c>
      <c r="B30" s="117" t="s">
        <v>152</v>
      </c>
      <c r="C30" s="351">
        <f t="shared" si="2"/>
        <v>0</v>
      </c>
      <c r="D30" s="357"/>
      <c r="E30" s="358"/>
      <c r="F30" s="358"/>
      <c r="G30" s="358"/>
      <c r="H30" s="357"/>
      <c r="I30" s="395"/>
    </row>
    <row r="31" spans="1:9" x14ac:dyDescent="0.25">
      <c r="A31" s="98">
        <v>21</v>
      </c>
      <c r="B31" s="118" t="s">
        <v>153</v>
      </c>
      <c r="C31" s="351">
        <f t="shared" si="2"/>
        <v>0</v>
      </c>
      <c r="D31" s="357"/>
      <c r="E31" s="358"/>
      <c r="F31" s="358"/>
      <c r="G31" s="358"/>
      <c r="H31" s="357"/>
      <c r="I31" s="395"/>
    </row>
    <row r="32" spans="1:9" x14ac:dyDescent="0.25">
      <c r="A32" s="98">
        <v>22</v>
      </c>
      <c r="B32" s="118" t="s">
        <v>154</v>
      </c>
      <c r="C32" s="351">
        <f t="shared" si="2"/>
        <v>0</v>
      </c>
      <c r="D32" s="357"/>
      <c r="E32" s="358"/>
      <c r="F32" s="358"/>
      <c r="G32" s="358"/>
      <c r="H32" s="357"/>
      <c r="I32" s="395"/>
    </row>
    <row r="33" spans="1:97" x14ac:dyDescent="0.25">
      <c r="A33" s="98">
        <v>23</v>
      </c>
      <c r="B33" s="117" t="s">
        <v>155</v>
      </c>
      <c r="C33" s="351">
        <f t="shared" si="2"/>
        <v>0</v>
      </c>
      <c r="D33" s="357"/>
      <c r="E33" s="358"/>
      <c r="F33" s="358"/>
      <c r="G33" s="358"/>
      <c r="H33" s="357"/>
      <c r="I33" s="39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c r="CO33" s="455"/>
      <c r="CP33" s="455"/>
      <c r="CQ33" s="455"/>
      <c r="CR33" s="455"/>
      <c r="CS33" s="455"/>
    </row>
    <row r="34" spans="1:97" x14ac:dyDescent="0.25">
      <c r="A34" s="98">
        <v>24</v>
      </c>
      <c r="B34" s="117" t="s">
        <v>156</v>
      </c>
      <c r="C34" s="351">
        <f t="shared" si="2"/>
        <v>0</v>
      </c>
      <c r="D34" s="357"/>
      <c r="E34" s="358"/>
      <c r="F34" s="358"/>
      <c r="G34" s="358"/>
      <c r="H34" s="357"/>
      <c r="I34" s="39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row>
    <row r="35" spans="1:97" x14ac:dyDescent="0.25">
      <c r="A35" s="98">
        <v>25</v>
      </c>
      <c r="B35" s="117" t="s">
        <v>157</v>
      </c>
      <c r="C35" s="351">
        <f t="shared" si="2"/>
        <v>0</v>
      </c>
      <c r="D35" s="357"/>
      <c r="E35" s="358"/>
      <c r="F35" s="358"/>
      <c r="G35" s="358"/>
      <c r="H35" s="357"/>
      <c r="I35" s="39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row>
    <row r="36" spans="1:97" x14ac:dyDescent="0.25">
      <c r="A36" s="98">
        <v>26</v>
      </c>
      <c r="B36" s="117" t="s">
        <v>158</v>
      </c>
      <c r="C36" s="351">
        <f t="shared" si="2"/>
        <v>0</v>
      </c>
      <c r="D36" s="357"/>
      <c r="E36" s="358"/>
      <c r="F36" s="358"/>
      <c r="G36" s="358"/>
      <c r="H36" s="357"/>
      <c r="I36" s="39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455"/>
      <c r="CL36" s="455"/>
      <c r="CM36" s="455"/>
      <c r="CN36" s="455"/>
      <c r="CO36" s="455"/>
      <c r="CP36" s="455"/>
      <c r="CQ36" s="455"/>
      <c r="CR36" s="455"/>
      <c r="CS36" s="455"/>
    </row>
    <row r="37" spans="1:97" x14ac:dyDescent="0.25">
      <c r="A37" s="98">
        <v>27</v>
      </c>
      <c r="B37" s="90" t="s">
        <v>137</v>
      </c>
      <c r="C37" s="351">
        <f t="shared" si="2"/>
        <v>0</v>
      </c>
      <c r="D37" s="366"/>
      <c r="E37" s="367"/>
      <c r="F37" s="367"/>
      <c r="G37" s="367"/>
      <c r="H37" s="366"/>
      <c r="I37" s="389"/>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row>
    <row r="38" spans="1:97" x14ac:dyDescent="0.25">
      <c r="A38" s="98">
        <v>28</v>
      </c>
      <c r="B38" s="90" t="s">
        <v>159</v>
      </c>
      <c r="C38" s="351">
        <f t="shared" si="2"/>
        <v>0</v>
      </c>
      <c r="D38" s="366"/>
      <c r="E38" s="367"/>
      <c r="F38" s="367"/>
      <c r="G38" s="367"/>
      <c r="H38" s="366"/>
      <c r="I38" s="389"/>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row>
    <row r="39" spans="1:97" x14ac:dyDescent="0.25">
      <c r="A39" s="98">
        <v>29</v>
      </c>
      <c r="B39" s="92" t="s">
        <v>160</v>
      </c>
      <c r="C39" s="351">
        <f t="shared" si="2"/>
        <v>0</v>
      </c>
      <c r="D39" s="366"/>
      <c r="E39" s="367"/>
      <c r="F39" s="367"/>
      <c r="G39" s="367"/>
      <c r="H39" s="366"/>
      <c r="I39" s="389"/>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row>
    <row r="40" spans="1:97" ht="13.8" thickBot="1" x14ac:dyDescent="0.3">
      <c r="A40" s="98">
        <v>30</v>
      </c>
      <c r="B40" s="92" t="s">
        <v>161</v>
      </c>
      <c r="C40" s="351">
        <f t="shared" si="2"/>
        <v>0</v>
      </c>
      <c r="D40" s="366"/>
      <c r="E40" s="367"/>
      <c r="F40" s="367"/>
      <c r="G40" s="367"/>
      <c r="H40" s="360"/>
      <c r="I40" s="389"/>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row>
    <row r="41" spans="1:97" s="120" customFormat="1" ht="14.4" thickBot="1" x14ac:dyDescent="0.3">
      <c r="A41" s="98">
        <v>31</v>
      </c>
      <c r="B41" s="119" t="s">
        <v>162</v>
      </c>
      <c r="C41" s="393">
        <f>IF((SUM(C20:C40))=(SUM(D41:I41)),SUM(D41:I41),"Rows &amp; Columns Not Equal")</f>
        <v>0</v>
      </c>
      <c r="D41" s="396">
        <f>SUM(D20:D40)</f>
        <v>0</v>
      </c>
      <c r="E41" s="396">
        <f t="shared" ref="E41:I41" si="3">SUM(E20:E40)</f>
        <v>0</v>
      </c>
      <c r="F41" s="396">
        <f t="shared" si="3"/>
        <v>0</v>
      </c>
      <c r="G41" s="396">
        <f t="shared" si="3"/>
        <v>0</v>
      </c>
      <c r="H41" s="396">
        <f t="shared" si="3"/>
        <v>0</v>
      </c>
      <c r="I41" s="396">
        <f t="shared" si="3"/>
        <v>0</v>
      </c>
      <c r="J41" s="20"/>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row>
    <row r="42" spans="1:97" ht="7.5" customHeight="1" thickBot="1" x14ac:dyDescent="0.3">
      <c r="A42" s="520"/>
      <c r="B42" s="612"/>
      <c r="C42" s="612"/>
      <c r="D42" s="612"/>
      <c r="E42" s="612"/>
      <c r="F42" s="612"/>
      <c r="G42" s="612"/>
      <c r="H42" s="612"/>
      <c r="I42" s="613"/>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455"/>
      <c r="BX42" s="455"/>
      <c r="BY42" s="455"/>
      <c r="BZ42" s="455"/>
      <c r="CA42" s="455"/>
      <c r="CB42" s="455"/>
      <c r="CC42" s="455"/>
      <c r="CD42" s="455"/>
      <c r="CE42" s="455"/>
      <c r="CF42" s="455"/>
      <c r="CG42" s="455"/>
      <c r="CH42" s="455"/>
      <c r="CI42" s="455"/>
      <c r="CJ42" s="455"/>
      <c r="CK42" s="455"/>
      <c r="CL42" s="455"/>
      <c r="CM42" s="455"/>
      <c r="CN42" s="455"/>
      <c r="CO42" s="455"/>
      <c r="CP42" s="455"/>
      <c r="CQ42" s="455"/>
      <c r="CR42" s="455"/>
      <c r="CS42" s="455"/>
    </row>
    <row r="43" spans="1:97" s="120" customFormat="1" ht="14.4" thickBot="1" x14ac:dyDescent="0.3">
      <c r="A43" s="73">
        <v>32</v>
      </c>
      <c r="B43" s="121" t="s">
        <v>163</v>
      </c>
      <c r="C43" s="397">
        <f t="shared" ref="C43:I43" si="4">SUM(C50*C51)</f>
        <v>0</v>
      </c>
      <c r="D43" s="397">
        <f t="shared" si="4"/>
        <v>0</v>
      </c>
      <c r="E43" s="397">
        <f t="shared" si="4"/>
        <v>0</v>
      </c>
      <c r="F43" s="397">
        <f t="shared" si="4"/>
        <v>0</v>
      </c>
      <c r="G43" s="397">
        <f t="shared" si="4"/>
        <v>0</v>
      </c>
      <c r="H43" s="397">
        <f t="shared" si="4"/>
        <v>0</v>
      </c>
      <c r="I43" s="397">
        <f t="shared" si="4"/>
        <v>0</v>
      </c>
      <c r="J43" s="20"/>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row>
    <row r="44" spans="1:97" ht="14.4" thickBot="1" x14ac:dyDescent="0.3">
      <c r="A44" s="98">
        <v>33</v>
      </c>
      <c r="B44" s="56" t="s">
        <v>164</v>
      </c>
      <c r="C44" s="397">
        <f>IF((SUM(C41,C43))=(SUM(D44:I44)),SUM(D44:I44),"Rows &amp; Columns Not Equal")</f>
        <v>0</v>
      </c>
      <c r="D44" s="397">
        <f>SUM(D41,D43)</f>
        <v>0</v>
      </c>
      <c r="E44" s="397">
        <f>SUM(E41,E43)</f>
        <v>0</v>
      </c>
      <c r="F44" s="397">
        <f t="shared" ref="F44:G44" si="5">SUM(F41,F43)</f>
        <v>0</v>
      </c>
      <c r="G44" s="397">
        <f t="shared" si="5"/>
        <v>0</v>
      </c>
      <c r="H44" s="397"/>
      <c r="I44" s="397">
        <f>SUM(I41,I43)</f>
        <v>0</v>
      </c>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c r="CO44" s="455"/>
      <c r="CP44" s="455"/>
      <c r="CQ44" s="455"/>
      <c r="CR44" s="455"/>
      <c r="CS44" s="455"/>
    </row>
    <row r="45" spans="1:97" ht="9" customHeight="1" thickBot="1" x14ac:dyDescent="0.3">
      <c r="A45" s="529"/>
      <c r="B45" s="529"/>
      <c r="C45" s="529"/>
      <c r="D45" s="529"/>
      <c r="E45" s="529"/>
      <c r="F45" s="529"/>
      <c r="G45" s="529"/>
      <c r="H45" s="529"/>
      <c r="I45" s="529"/>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row>
    <row r="46" spans="1:97" ht="14.4" thickBot="1" x14ac:dyDescent="0.3">
      <c r="A46" s="29">
        <v>34</v>
      </c>
      <c r="B46" s="56" t="s">
        <v>165</v>
      </c>
      <c r="C46" s="397">
        <f>IF((SUM(C13,C15,C17,C41,C43))=(SUM(D46:I46)),SUM(D46:I46),"Rows &amp; Columns Not Equal")</f>
        <v>0</v>
      </c>
      <c r="D46" s="397">
        <f>D13+D15+D17+D44</f>
        <v>0</v>
      </c>
      <c r="E46" s="397">
        <f t="shared" ref="E46:I46" si="6">E13+E15+E17+E44</f>
        <v>0</v>
      </c>
      <c r="F46" s="397">
        <f t="shared" si="6"/>
        <v>0</v>
      </c>
      <c r="G46" s="397">
        <f t="shared" si="6"/>
        <v>0</v>
      </c>
      <c r="H46" s="397">
        <f t="shared" si="6"/>
        <v>0</v>
      </c>
      <c r="I46" s="397">
        <f t="shared" si="6"/>
        <v>0</v>
      </c>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row>
    <row r="47" spans="1:97" ht="9" customHeight="1" thickBot="1" x14ac:dyDescent="0.3">
      <c r="A47" s="529"/>
      <c r="B47" s="529"/>
      <c r="C47" s="529"/>
      <c r="D47" s="529"/>
      <c r="E47" s="529"/>
      <c r="F47" s="529"/>
      <c r="G47" s="529"/>
      <c r="H47" s="529"/>
      <c r="I47" s="529"/>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row>
    <row r="48" spans="1:97" ht="14.4" thickBot="1" x14ac:dyDescent="0.3">
      <c r="A48" s="29">
        <v>35</v>
      </c>
      <c r="B48" s="33" t="s">
        <v>166</v>
      </c>
      <c r="C48" s="109"/>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5"/>
      <c r="BM48" s="455"/>
      <c r="BN48" s="455"/>
      <c r="BO48" s="455"/>
      <c r="BP48" s="455"/>
      <c r="BQ48" s="455"/>
      <c r="BR48" s="455"/>
      <c r="BS48" s="455"/>
      <c r="BT48" s="455"/>
      <c r="BU48" s="455"/>
      <c r="BV48" s="455"/>
      <c r="BW48" s="455"/>
      <c r="BX48" s="455"/>
      <c r="BY48" s="455"/>
      <c r="BZ48" s="455"/>
      <c r="CA48" s="455"/>
      <c r="CB48" s="455"/>
      <c r="CC48" s="455"/>
      <c r="CD48" s="455"/>
      <c r="CE48" s="455"/>
      <c r="CF48" s="455"/>
      <c r="CG48" s="455"/>
      <c r="CH48" s="455"/>
      <c r="CI48" s="455"/>
      <c r="CJ48" s="455"/>
      <c r="CK48" s="455"/>
      <c r="CL48" s="455"/>
      <c r="CM48" s="455"/>
      <c r="CN48" s="455"/>
      <c r="CO48" s="455"/>
      <c r="CP48" s="455"/>
      <c r="CQ48" s="455"/>
      <c r="CR48" s="455"/>
      <c r="CS48" s="455"/>
    </row>
    <row r="49" spans="1:97" ht="9" customHeight="1" thickBot="1" x14ac:dyDescent="0.3">
      <c r="A49" s="529"/>
      <c r="B49" s="529"/>
      <c r="C49" s="529"/>
      <c r="D49" s="529"/>
      <c r="E49" s="529"/>
      <c r="F49" s="529"/>
      <c r="G49" s="529"/>
      <c r="H49" s="529"/>
      <c r="I49" s="529"/>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row>
    <row r="50" spans="1:97" ht="14.4" thickBot="1" x14ac:dyDescent="0.3">
      <c r="A50" s="122">
        <v>36</v>
      </c>
      <c r="B50" s="123" t="s">
        <v>167</v>
      </c>
      <c r="C50" s="176">
        <f>SUM(D50:I50)</f>
        <v>0</v>
      </c>
      <c r="D50" s="174"/>
      <c r="E50" s="174"/>
      <c r="F50" s="174"/>
      <c r="G50" s="174"/>
      <c r="H50" s="174"/>
      <c r="I50" s="174"/>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455"/>
      <c r="BX50" s="455"/>
      <c r="BY50" s="455"/>
      <c r="BZ50" s="455"/>
      <c r="CA50" s="455"/>
      <c r="CB50" s="455"/>
      <c r="CC50" s="455"/>
      <c r="CD50" s="455"/>
      <c r="CE50" s="455"/>
      <c r="CF50" s="455"/>
      <c r="CG50" s="455"/>
      <c r="CH50" s="455"/>
      <c r="CI50" s="455"/>
      <c r="CJ50" s="455"/>
      <c r="CK50" s="455"/>
      <c r="CL50" s="455"/>
      <c r="CM50" s="455"/>
      <c r="CN50" s="455"/>
      <c r="CO50" s="455"/>
      <c r="CP50" s="455"/>
      <c r="CQ50" s="455"/>
      <c r="CR50" s="455"/>
      <c r="CS50" s="455"/>
    </row>
    <row r="51" spans="1:97" ht="14.4" thickBot="1" x14ac:dyDescent="0.3">
      <c r="A51" s="122">
        <v>37</v>
      </c>
      <c r="B51" s="124" t="s">
        <v>168</v>
      </c>
      <c r="C51" s="175" t="b">
        <f>IF(ISNUMBER('FORM 4 INDIRECT ALLOCATED'!$F$16),'FORM 4 INDIRECT ALLOCATED'!$F$16,'FORM 4 INDIRECT ALLOCATED'!$F$36)</f>
        <v>0</v>
      </c>
      <c r="D51" s="175" t="b">
        <f>IF(ISNUMBER('FORM 4 INDIRECT ALLOCATED'!$F$16),'FORM 4 INDIRECT ALLOCATED'!$F$16,'FORM 4 INDIRECT ALLOCATED'!$F$36)</f>
        <v>0</v>
      </c>
      <c r="E51" s="175" t="b">
        <f>IF(ISNUMBER('FORM 4 INDIRECT ALLOCATED'!$F$16),'FORM 4 INDIRECT ALLOCATED'!$F$16,'FORM 4 INDIRECT ALLOCATED'!$F$36)</f>
        <v>0</v>
      </c>
      <c r="F51" s="175" t="b">
        <f>IF(ISNUMBER('FORM 4 INDIRECT ALLOCATED'!$F$16),'FORM 4 INDIRECT ALLOCATED'!$F$16,'FORM 4 INDIRECT ALLOCATED'!$F$36)</f>
        <v>0</v>
      </c>
      <c r="G51" s="175" t="b">
        <f>IF(ISNUMBER('FORM 4 INDIRECT ALLOCATED'!$F$16),'FORM 4 INDIRECT ALLOCATED'!$F$16,'FORM 4 INDIRECT ALLOCATED'!$F$36)</f>
        <v>0</v>
      </c>
      <c r="H51" s="175" t="b">
        <f>IF(ISNUMBER('FORM 4 INDIRECT ALLOCATED'!$F$16),'FORM 4 INDIRECT ALLOCATED'!$F$16,'FORM 4 INDIRECT ALLOCATED'!$F$36)</f>
        <v>0</v>
      </c>
      <c r="I51" s="175" t="b">
        <f>IF(ISNUMBER('FORM 4 INDIRECT ALLOCATED'!$F$16),'FORM 4 INDIRECT ALLOCATED'!$F$16,'FORM 4 INDIRECT ALLOCATED'!$F$36)</f>
        <v>0</v>
      </c>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c r="CE51" s="455"/>
      <c r="CF51" s="455"/>
      <c r="CG51" s="455"/>
      <c r="CH51" s="455"/>
      <c r="CI51" s="455"/>
      <c r="CJ51" s="455"/>
      <c r="CK51" s="455"/>
      <c r="CL51" s="455"/>
      <c r="CM51" s="455"/>
      <c r="CN51" s="455"/>
      <c r="CO51" s="455"/>
      <c r="CP51" s="455"/>
      <c r="CQ51" s="455"/>
      <c r="CR51" s="455"/>
      <c r="CS51" s="455"/>
    </row>
    <row r="52" spans="1:97" x14ac:dyDescent="0.25">
      <c r="A52" s="80"/>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455"/>
      <c r="BH52" s="455"/>
      <c r="BI52" s="455"/>
      <c r="BJ52" s="455"/>
      <c r="BK52" s="455"/>
      <c r="BL52" s="455"/>
      <c r="BM52" s="455"/>
      <c r="BN52" s="455"/>
      <c r="BO52" s="455"/>
      <c r="BP52" s="455"/>
      <c r="BQ52" s="455"/>
      <c r="BR52" s="455"/>
      <c r="BS52" s="455"/>
      <c r="BT52" s="455"/>
      <c r="BU52" s="455"/>
      <c r="BV52" s="455"/>
      <c r="BW52" s="455"/>
      <c r="BX52" s="455"/>
      <c r="BY52" s="455"/>
      <c r="BZ52" s="455"/>
      <c r="CA52" s="455"/>
      <c r="CB52" s="455"/>
      <c r="CC52" s="455"/>
      <c r="CD52" s="455"/>
      <c r="CE52" s="455"/>
      <c r="CF52" s="455"/>
      <c r="CG52" s="455"/>
      <c r="CH52" s="455"/>
      <c r="CI52" s="455"/>
      <c r="CJ52" s="455"/>
      <c r="CK52" s="455"/>
      <c r="CL52" s="455"/>
      <c r="CM52" s="455"/>
      <c r="CN52" s="455"/>
      <c r="CO52" s="455"/>
      <c r="CP52" s="455"/>
      <c r="CQ52" s="455"/>
      <c r="CR52" s="455"/>
      <c r="CS52" s="455"/>
    </row>
    <row r="53" spans="1:97" x14ac:dyDescent="0.25">
      <c r="A53" s="80"/>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row>
    <row r="54" spans="1:97" x14ac:dyDescent="0.25">
      <c r="A54" s="80"/>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455"/>
      <c r="BD54" s="455"/>
      <c r="BE54" s="455"/>
      <c r="BF54" s="455"/>
      <c r="BG54" s="455"/>
      <c r="BH54" s="455"/>
      <c r="BI54" s="455"/>
      <c r="BJ54" s="455"/>
      <c r="BK54" s="455"/>
      <c r="BL54" s="455"/>
      <c r="BM54" s="455"/>
      <c r="BN54" s="455"/>
      <c r="BO54" s="455"/>
      <c r="BP54" s="455"/>
      <c r="BQ54" s="455"/>
      <c r="BR54" s="455"/>
      <c r="BS54" s="455"/>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row>
    <row r="55" spans="1:97" x14ac:dyDescent="0.25">
      <c r="A55" s="80"/>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5"/>
      <c r="BS55" s="455"/>
      <c r="BT55" s="455"/>
      <c r="BU55" s="455"/>
      <c r="BV55" s="455"/>
      <c r="BW55" s="455"/>
      <c r="BX55" s="455"/>
      <c r="BY55" s="455"/>
      <c r="BZ55" s="455"/>
      <c r="CA55" s="455"/>
      <c r="CB55" s="455"/>
      <c r="CC55" s="455"/>
      <c r="CD55" s="455"/>
      <c r="CE55" s="455"/>
      <c r="CF55" s="455"/>
      <c r="CG55" s="455"/>
      <c r="CH55" s="455"/>
      <c r="CI55" s="455"/>
      <c r="CJ55" s="455"/>
      <c r="CK55" s="455"/>
      <c r="CL55" s="455"/>
      <c r="CM55" s="455"/>
      <c r="CN55" s="455"/>
      <c r="CO55" s="455"/>
      <c r="CP55" s="455"/>
      <c r="CQ55" s="455"/>
      <c r="CR55" s="455"/>
      <c r="CS55" s="455"/>
    </row>
    <row r="56" spans="1:97" x14ac:dyDescent="0.25">
      <c r="A56" s="80"/>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5"/>
      <c r="BM56" s="455"/>
      <c r="BN56" s="455"/>
      <c r="BO56" s="455"/>
      <c r="BP56" s="455"/>
      <c r="BQ56" s="455"/>
      <c r="BR56" s="455"/>
      <c r="BS56" s="455"/>
      <c r="BT56" s="455"/>
      <c r="BU56" s="455"/>
      <c r="BV56" s="455"/>
      <c r="BW56" s="455"/>
      <c r="BX56" s="455"/>
      <c r="BY56" s="455"/>
      <c r="BZ56" s="455"/>
      <c r="CA56" s="455"/>
      <c r="CB56" s="455"/>
      <c r="CC56" s="455"/>
      <c r="CD56" s="455"/>
      <c r="CE56" s="455"/>
      <c r="CF56" s="455"/>
      <c r="CG56" s="455"/>
      <c r="CH56" s="455"/>
      <c r="CI56" s="455"/>
      <c r="CJ56" s="455"/>
      <c r="CK56" s="455"/>
      <c r="CL56" s="455"/>
      <c r="CM56" s="455"/>
      <c r="CN56" s="455"/>
      <c r="CO56" s="455"/>
      <c r="CP56" s="455"/>
      <c r="CQ56" s="455"/>
      <c r="CR56" s="455"/>
      <c r="CS56" s="455"/>
    </row>
    <row r="57" spans="1:97" x14ac:dyDescent="0.25">
      <c r="A57" s="80"/>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455"/>
      <c r="BC57" s="455"/>
      <c r="BD57" s="455"/>
      <c r="BE57" s="455"/>
      <c r="BF57" s="455"/>
      <c r="BG57" s="455"/>
      <c r="BH57" s="455"/>
      <c r="BI57" s="455"/>
      <c r="BJ57" s="455"/>
      <c r="BK57" s="455"/>
      <c r="BL57" s="455"/>
      <c r="BM57" s="455"/>
      <c r="BN57" s="455"/>
      <c r="BO57" s="455"/>
      <c r="BP57" s="455"/>
      <c r="BQ57" s="455"/>
      <c r="BR57" s="455"/>
      <c r="BS57" s="455"/>
      <c r="BT57" s="455"/>
      <c r="BU57" s="455"/>
      <c r="BV57" s="455"/>
      <c r="BW57" s="455"/>
      <c r="BX57" s="455"/>
      <c r="BY57" s="455"/>
      <c r="BZ57" s="455"/>
      <c r="CA57" s="455"/>
      <c r="CB57" s="455"/>
      <c r="CC57" s="455"/>
      <c r="CD57" s="455"/>
      <c r="CE57" s="455"/>
      <c r="CF57" s="455"/>
      <c r="CG57" s="455"/>
      <c r="CH57" s="455"/>
      <c r="CI57" s="455"/>
      <c r="CJ57" s="455"/>
      <c r="CK57" s="455"/>
      <c r="CL57" s="455"/>
      <c r="CM57" s="455"/>
      <c r="CN57" s="455"/>
      <c r="CO57" s="455"/>
      <c r="CP57" s="455"/>
      <c r="CQ57" s="455"/>
      <c r="CR57" s="455"/>
      <c r="CS57" s="455"/>
    </row>
    <row r="58" spans="1:97" x14ac:dyDescent="0.25">
      <c r="A58" s="80"/>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55"/>
      <c r="BS58" s="455"/>
      <c r="BT58" s="455"/>
      <c r="BU58" s="455"/>
      <c r="BV58" s="455"/>
      <c r="BW58" s="455"/>
      <c r="BX58" s="455"/>
      <c r="BY58" s="455"/>
      <c r="BZ58" s="455"/>
      <c r="CA58" s="455"/>
      <c r="CB58" s="455"/>
      <c r="CC58" s="455"/>
      <c r="CD58" s="455"/>
      <c r="CE58" s="455"/>
      <c r="CF58" s="455"/>
      <c r="CG58" s="455"/>
      <c r="CH58" s="455"/>
      <c r="CI58" s="455"/>
      <c r="CJ58" s="455"/>
      <c r="CK58" s="455"/>
      <c r="CL58" s="455"/>
      <c r="CM58" s="455"/>
      <c r="CN58" s="455"/>
      <c r="CO58" s="455"/>
      <c r="CP58" s="455"/>
      <c r="CQ58" s="455"/>
      <c r="CR58" s="455"/>
      <c r="CS58" s="455"/>
    </row>
    <row r="59" spans="1:97" x14ac:dyDescent="0.25">
      <c r="A59" s="80"/>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5"/>
      <c r="BN59" s="455"/>
      <c r="BO59" s="455"/>
      <c r="BP59" s="455"/>
      <c r="BQ59" s="455"/>
      <c r="BR59" s="455"/>
      <c r="BS59" s="455"/>
      <c r="BT59" s="455"/>
      <c r="BU59" s="455"/>
      <c r="BV59" s="455"/>
      <c r="BW59" s="455"/>
      <c r="BX59" s="455"/>
      <c r="BY59" s="455"/>
      <c r="BZ59" s="455"/>
      <c r="CA59" s="455"/>
      <c r="CB59" s="455"/>
      <c r="CC59" s="455"/>
      <c r="CD59" s="455"/>
      <c r="CE59" s="455"/>
      <c r="CF59" s="455"/>
      <c r="CG59" s="455"/>
      <c r="CH59" s="455"/>
      <c r="CI59" s="455"/>
      <c r="CJ59" s="455"/>
      <c r="CK59" s="455"/>
      <c r="CL59" s="455"/>
      <c r="CM59" s="455"/>
      <c r="CN59" s="455"/>
      <c r="CO59" s="455"/>
      <c r="CP59" s="455"/>
      <c r="CQ59" s="455"/>
      <c r="CR59" s="455"/>
      <c r="CS59" s="455"/>
    </row>
    <row r="60" spans="1:97" x14ac:dyDescent="0.25">
      <c r="A60" s="80"/>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455"/>
      <c r="BW60" s="455"/>
      <c r="BX60" s="455"/>
      <c r="BY60" s="455"/>
      <c r="BZ60" s="455"/>
      <c r="CA60" s="455"/>
      <c r="CB60" s="455"/>
      <c r="CC60" s="455"/>
      <c r="CD60" s="455"/>
      <c r="CE60" s="455"/>
      <c r="CF60" s="455"/>
      <c r="CG60" s="455"/>
      <c r="CH60" s="455"/>
      <c r="CI60" s="455"/>
      <c r="CJ60" s="455"/>
      <c r="CK60" s="455"/>
      <c r="CL60" s="455"/>
      <c r="CM60" s="455"/>
      <c r="CN60" s="455"/>
      <c r="CO60" s="455"/>
      <c r="CP60" s="455"/>
      <c r="CQ60" s="455"/>
      <c r="CR60" s="455"/>
      <c r="CS60" s="455"/>
    </row>
    <row r="61" spans="1:97" x14ac:dyDescent="0.25">
      <c r="A61" s="80"/>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55"/>
      <c r="CL61" s="455"/>
      <c r="CM61" s="455"/>
      <c r="CN61" s="455"/>
      <c r="CO61" s="455"/>
      <c r="CP61" s="455"/>
      <c r="CQ61" s="455"/>
      <c r="CR61" s="455"/>
      <c r="CS61" s="455"/>
    </row>
    <row r="62" spans="1:97" x14ac:dyDescent="0.25">
      <c r="A62" s="80"/>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5"/>
      <c r="BX62" s="455"/>
      <c r="BY62" s="455"/>
      <c r="BZ62" s="455"/>
      <c r="CA62" s="455"/>
      <c r="CB62" s="455"/>
      <c r="CC62" s="455"/>
      <c r="CD62" s="455"/>
      <c r="CE62" s="455"/>
      <c r="CF62" s="455"/>
      <c r="CG62" s="455"/>
      <c r="CH62" s="455"/>
      <c r="CI62" s="455"/>
      <c r="CJ62" s="455"/>
      <c r="CK62" s="455"/>
      <c r="CL62" s="455"/>
      <c r="CM62" s="455"/>
      <c r="CN62" s="455"/>
      <c r="CO62" s="455"/>
      <c r="CP62" s="455"/>
      <c r="CQ62" s="455"/>
      <c r="CR62" s="455"/>
      <c r="CS62" s="455"/>
    </row>
    <row r="63" spans="1:97" x14ac:dyDescent="0.25">
      <c r="A63" s="80"/>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c r="CL63" s="455"/>
      <c r="CM63" s="455"/>
      <c r="CN63" s="455"/>
      <c r="CO63" s="455"/>
      <c r="CP63" s="455"/>
      <c r="CQ63" s="455"/>
      <c r="CR63" s="455"/>
      <c r="CS63" s="455"/>
    </row>
    <row r="64" spans="1:97" x14ac:dyDescent="0.25">
      <c r="A64" s="80"/>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5"/>
      <c r="CN64" s="455"/>
      <c r="CO64" s="455"/>
      <c r="CP64" s="455"/>
      <c r="CQ64" s="455"/>
      <c r="CR64" s="455"/>
      <c r="CS64" s="455"/>
    </row>
    <row r="65" spans="1:1" x14ac:dyDescent="0.25">
      <c r="A65" s="80"/>
    </row>
    <row r="66" spans="1:1" x14ac:dyDescent="0.25">
      <c r="A66" s="80"/>
    </row>
    <row r="67" spans="1:1" x14ac:dyDescent="0.25">
      <c r="A67" s="80"/>
    </row>
    <row r="68" spans="1:1" x14ac:dyDescent="0.25">
      <c r="A68" s="80"/>
    </row>
    <row r="69" spans="1:1" x14ac:dyDescent="0.25">
      <c r="A69" s="80"/>
    </row>
    <row r="70" spans="1:1" x14ac:dyDescent="0.25">
      <c r="A70" s="80"/>
    </row>
    <row r="71" spans="1:1" x14ac:dyDescent="0.25">
      <c r="A71" s="80"/>
    </row>
    <row r="72" spans="1:1" x14ac:dyDescent="0.25">
      <c r="A72" s="80"/>
    </row>
    <row r="73" spans="1:1" x14ac:dyDescent="0.25">
      <c r="A73" s="80"/>
    </row>
    <row r="74" spans="1:1" x14ac:dyDescent="0.25">
      <c r="A74" s="80"/>
    </row>
    <row r="75" spans="1:1" x14ac:dyDescent="0.25">
      <c r="A75" s="80"/>
    </row>
  </sheetData>
  <sheetProtection selectLockedCells="1"/>
  <customSheetViews>
    <customSheetView guid="{0F448C01-0916-11D7-8736-000347DC81D3}" showRuler="0">
      <pageMargins left="0" right="0" top="0" bottom="0" header="0" footer="0"/>
      <pageSetup orientation="landscape" r:id="rId1"/>
      <headerFooter alignWithMargins="0"/>
    </customSheetView>
  </customSheetViews>
  <mergeCells count="16">
    <mergeCell ref="D1:I1"/>
    <mergeCell ref="D2:I2"/>
    <mergeCell ref="D3:I3"/>
    <mergeCell ref="D4:I4"/>
    <mergeCell ref="A42:I42"/>
    <mergeCell ref="A6:I6"/>
    <mergeCell ref="A1:B2"/>
    <mergeCell ref="A49:I49"/>
    <mergeCell ref="D5:I5"/>
    <mergeCell ref="C9:I9"/>
    <mergeCell ref="C19:I19"/>
    <mergeCell ref="A14:I14"/>
    <mergeCell ref="A16:I16"/>
    <mergeCell ref="A18:I18"/>
    <mergeCell ref="A47:I47"/>
    <mergeCell ref="A45:I45"/>
  </mergeCells>
  <phoneticPr fontId="0" type="noConversion"/>
  <printOptions horizontalCentered="1"/>
  <pageMargins left="0.25" right="0.25" top="0.75" bottom="0.75" header="0.3" footer="0.3"/>
  <pageSetup scale="73" orientation="landscape" r:id="rId2"/>
  <headerFooter scaleWithDoc="0" alignWithMargins="0">
    <oddFooter>&amp;LLast Updated: 02/01/2019&amp;CVs. 2020-1&amp;RBudget Form 2</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P122"/>
  <sheetViews>
    <sheetView showGridLines="0" showRowColHeaders="0" showZeros="0" zoomScaleNormal="100" workbookViewId="0">
      <selection activeCell="C7" sqref="C7:G7"/>
    </sheetView>
  </sheetViews>
  <sheetFormatPr defaultColWidth="9.109375" defaultRowHeight="15.75" customHeight="1" x14ac:dyDescent="0.25"/>
  <cols>
    <col min="1" max="1" width="4" style="163" customWidth="1"/>
    <col min="2" max="2" width="43.6640625" style="303" customWidth="1"/>
    <col min="3" max="3" width="6.88671875" style="151" customWidth="1"/>
    <col min="4" max="7" width="15.6640625" style="303" customWidth="1"/>
    <col min="8" max="17" width="6.6640625" style="303" customWidth="1"/>
    <col min="18" max="16384" width="9.109375" style="303"/>
  </cols>
  <sheetData>
    <row r="1" spans="1:16" s="132" customFormat="1" ht="21" customHeight="1" x14ac:dyDescent="0.3">
      <c r="A1" s="550" t="s">
        <v>0</v>
      </c>
      <c r="B1" s="697"/>
      <c r="C1" s="931"/>
      <c r="D1" s="932"/>
      <c r="E1" s="932"/>
      <c r="F1" s="932"/>
      <c r="G1" s="933"/>
      <c r="H1" s="131"/>
      <c r="I1" s="131"/>
      <c r="J1" s="131"/>
      <c r="K1" s="131"/>
      <c r="L1" s="131"/>
      <c r="M1" s="131"/>
    </row>
    <row r="2" spans="1:16" s="132" customFormat="1" ht="21" customHeight="1" x14ac:dyDescent="0.3">
      <c r="A2" s="552"/>
      <c r="B2" s="698"/>
      <c r="C2" s="934" t="s">
        <v>322</v>
      </c>
      <c r="D2" s="935"/>
      <c r="E2" s="935"/>
      <c r="F2" s="935"/>
      <c r="G2" s="936"/>
      <c r="H2" s="131"/>
      <c r="I2" s="131"/>
      <c r="J2" s="131"/>
      <c r="K2" s="131"/>
      <c r="L2" s="131"/>
      <c r="M2" s="131"/>
    </row>
    <row r="3" spans="1:16" s="135" customFormat="1" ht="21" customHeight="1" x14ac:dyDescent="0.3">
      <c r="A3" s="133"/>
      <c r="B3" s="134"/>
      <c r="C3" s="937" t="s">
        <v>323</v>
      </c>
      <c r="D3" s="938"/>
      <c r="E3" s="938"/>
      <c r="F3" s="938"/>
      <c r="G3" s="939"/>
      <c r="H3" s="134"/>
      <c r="I3" s="134"/>
      <c r="J3" s="134"/>
      <c r="K3" s="134"/>
      <c r="L3" s="134"/>
      <c r="M3" s="134"/>
      <c r="P3" s="136"/>
    </row>
    <row r="4" spans="1:16" s="139" customFormat="1" ht="21" customHeight="1" thickBot="1" x14ac:dyDescent="0.35">
      <c r="A4" s="140"/>
      <c r="B4" s="138"/>
      <c r="C4" s="940" t="s">
        <v>324</v>
      </c>
      <c r="D4" s="941"/>
      <c r="E4" s="941"/>
      <c r="F4" s="941"/>
      <c r="G4" s="942"/>
      <c r="H4" s="137"/>
      <c r="I4" s="138"/>
      <c r="J4" s="138"/>
      <c r="K4" s="138"/>
      <c r="L4" s="138"/>
      <c r="M4" s="138"/>
    </row>
    <row r="5" spans="1:16" s="138" customFormat="1" ht="16.5" customHeight="1" thickTop="1" thickBot="1" x14ac:dyDescent="0.35">
      <c r="A5" s="623" t="s">
        <v>325</v>
      </c>
      <c r="B5" s="536"/>
      <c r="C5" s="536"/>
      <c r="D5" s="536"/>
      <c r="E5" s="536"/>
      <c r="F5" s="536"/>
      <c r="G5" s="624"/>
      <c r="H5" s="137"/>
    </row>
    <row r="6" spans="1:16" s="142" customFormat="1" ht="9" customHeight="1" thickTop="1" thickBot="1" x14ac:dyDescent="0.35">
      <c r="A6" s="140"/>
      <c r="B6" s="137"/>
      <c r="C6" s="137"/>
      <c r="D6" s="137"/>
      <c r="E6" s="137"/>
      <c r="F6" s="137"/>
      <c r="G6" s="141"/>
      <c r="H6" s="137"/>
    </row>
    <row r="7" spans="1:16" ht="15.75" customHeight="1" x14ac:dyDescent="0.3">
      <c r="A7" s="946" t="s">
        <v>1</v>
      </c>
      <c r="B7" s="947"/>
      <c r="C7" s="948">
        <f>'FORM 1 REVENUE SUMMARY'!D1</f>
        <v>0</v>
      </c>
      <c r="D7" s="949"/>
      <c r="E7" s="949"/>
      <c r="F7" s="949"/>
      <c r="G7" s="950"/>
      <c r="H7" s="458"/>
      <c r="I7" s="458"/>
      <c r="J7" s="458"/>
      <c r="K7" s="458"/>
      <c r="L7" s="458"/>
      <c r="M7" s="458"/>
      <c r="N7" s="458"/>
      <c r="O7" s="458"/>
      <c r="P7" s="144"/>
    </row>
    <row r="8" spans="1:16" ht="15.75" customHeight="1" x14ac:dyDescent="0.3">
      <c r="A8" s="892" t="s">
        <v>326</v>
      </c>
      <c r="B8" s="893"/>
      <c r="C8" s="951">
        <v>45199</v>
      </c>
      <c r="D8" s="952"/>
      <c r="E8" s="952"/>
      <c r="F8" s="952"/>
      <c r="G8" s="953"/>
      <c r="H8" s="458"/>
      <c r="I8" s="458"/>
      <c r="J8" s="458"/>
      <c r="K8" s="458"/>
      <c r="L8" s="458"/>
      <c r="M8" s="458"/>
      <c r="N8" s="458"/>
      <c r="O8" s="458"/>
      <c r="P8" s="144"/>
    </row>
    <row r="9" spans="1:16" ht="15.75" customHeight="1" x14ac:dyDescent="0.3">
      <c r="A9" s="892" t="s">
        <v>327</v>
      </c>
      <c r="B9" s="893"/>
      <c r="C9" s="954" t="s">
        <v>328</v>
      </c>
      <c r="D9" s="955"/>
      <c r="E9" s="955"/>
      <c r="F9" s="955"/>
      <c r="G9" s="956"/>
      <c r="H9" s="458"/>
      <c r="I9" s="458"/>
      <c r="J9" s="458"/>
      <c r="K9" s="458"/>
      <c r="L9" s="458"/>
      <c r="M9" s="458"/>
      <c r="N9" s="458"/>
      <c r="O9" s="458"/>
      <c r="P9" s="144"/>
    </row>
    <row r="10" spans="1:16" ht="15.75" customHeight="1" x14ac:dyDescent="0.3">
      <c r="A10" s="890" t="s">
        <v>6</v>
      </c>
      <c r="B10" s="891"/>
      <c r="C10" s="943" t="str">
        <f>'FORM 1 REVENUE SUMMARY'!D5</f>
        <v>ADS-23-XXXX</v>
      </c>
      <c r="D10" s="944"/>
      <c r="E10" s="944"/>
      <c r="F10" s="944"/>
      <c r="G10" s="945"/>
      <c r="H10" s="458"/>
      <c r="I10" s="458"/>
      <c r="J10" s="458"/>
      <c r="K10" s="458"/>
      <c r="L10" s="458"/>
      <c r="M10" s="458"/>
      <c r="N10" s="458"/>
      <c r="O10" s="458"/>
      <c r="P10" s="144"/>
    </row>
    <row r="11" spans="1:16" ht="15.75" customHeight="1" x14ac:dyDescent="0.3">
      <c r="A11" s="890" t="s">
        <v>329</v>
      </c>
      <c r="B11" s="891"/>
      <c r="C11" s="899">
        <v>44835</v>
      </c>
      <c r="D11" s="900"/>
      <c r="E11" s="900"/>
      <c r="F11" s="900"/>
      <c r="G11" s="901"/>
      <c r="H11" s="458"/>
      <c r="I11" s="458"/>
      <c r="J11" s="458"/>
      <c r="K11" s="458"/>
      <c r="L11" s="458"/>
      <c r="M11" s="458"/>
      <c r="N11" s="458"/>
      <c r="O11" s="458"/>
      <c r="P11" s="144"/>
    </row>
    <row r="12" spans="1:16" ht="15.75" customHeight="1" x14ac:dyDescent="0.3">
      <c r="A12" s="890" t="s">
        <v>330</v>
      </c>
      <c r="B12" s="891"/>
      <c r="C12" s="899">
        <v>45199</v>
      </c>
      <c r="D12" s="900"/>
      <c r="E12" s="900"/>
      <c r="F12" s="900"/>
      <c r="G12" s="901"/>
      <c r="H12" s="458"/>
      <c r="I12" s="458"/>
      <c r="J12" s="458"/>
      <c r="K12" s="458"/>
      <c r="L12" s="458"/>
      <c r="M12" s="458"/>
      <c r="N12" s="458"/>
      <c r="O12" s="458"/>
      <c r="P12" s="144"/>
    </row>
    <row r="13" spans="1:16" ht="15.75" customHeight="1" x14ac:dyDescent="0.3">
      <c r="A13" s="892" t="s">
        <v>331</v>
      </c>
      <c r="B13" s="893"/>
      <c r="C13" s="896"/>
      <c r="D13" s="897"/>
      <c r="E13" s="897"/>
      <c r="F13" s="897"/>
      <c r="G13" s="898"/>
      <c r="H13" s="458"/>
      <c r="I13" s="458"/>
      <c r="J13" s="458"/>
      <c r="K13" s="458"/>
      <c r="L13" s="458"/>
      <c r="M13" s="458"/>
      <c r="N13" s="458"/>
      <c r="O13" s="458"/>
      <c r="P13" s="144"/>
    </row>
    <row r="14" spans="1:16" ht="15.75" customHeight="1" thickBot="1" x14ac:dyDescent="0.35">
      <c r="A14" s="894" t="s">
        <v>2</v>
      </c>
      <c r="B14" s="895"/>
      <c r="C14" s="887" t="s">
        <v>215</v>
      </c>
      <c r="D14" s="888"/>
      <c r="E14" s="888"/>
      <c r="F14" s="888"/>
      <c r="G14" s="889"/>
      <c r="H14" s="458"/>
      <c r="I14" s="458"/>
      <c r="J14" s="458"/>
      <c r="K14" s="458"/>
      <c r="L14" s="458"/>
      <c r="M14" s="458"/>
      <c r="N14" s="458"/>
      <c r="O14" s="458"/>
      <c r="P14" s="144"/>
    </row>
    <row r="15" spans="1:16" ht="9" customHeight="1" thickBot="1" x14ac:dyDescent="0.3">
      <c r="A15" s="145"/>
      <c r="B15" s="146"/>
      <c r="C15" s="147"/>
      <c r="D15" s="135"/>
      <c r="E15" s="135"/>
      <c r="F15" s="135"/>
      <c r="G15" s="148"/>
      <c r="H15" s="135"/>
      <c r="I15" s="135"/>
      <c r="J15" s="135"/>
      <c r="K15" s="135"/>
      <c r="L15" s="135"/>
      <c r="M15" s="135"/>
      <c r="N15" s="458"/>
      <c r="O15" s="458"/>
      <c r="P15" s="458"/>
    </row>
    <row r="16" spans="1:16" s="151" customFormat="1" ht="15.75" customHeight="1" thickBot="1" x14ac:dyDescent="0.3">
      <c r="A16" s="149"/>
      <c r="B16" s="873" t="s">
        <v>332</v>
      </c>
      <c r="C16" s="874"/>
      <c r="D16" s="875"/>
      <c r="E16" s="658"/>
      <c r="F16" s="530"/>
      <c r="G16" s="531"/>
      <c r="H16" s="147"/>
      <c r="I16" s="150"/>
      <c r="J16" s="150"/>
      <c r="K16" s="150"/>
      <c r="L16" s="150"/>
      <c r="M16" s="150"/>
    </row>
    <row r="17" spans="1:94" s="151" customFormat="1" ht="15.75" customHeight="1" thickBot="1" x14ac:dyDescent="0.3">
      <c r="A17" s="149"/>
      <c r="B17" s="876"/>
      <c r="C17" s="876"/>
      <c r="D17" s="877"/>
      <c r="E17" s="37" t="s">
        <v>333</v>
      </c>
      <c r="F17" s="152" t="s">
        <v>334</v>
      </c>
      <c r="G17" s="152" t="s">
        <v>335</v>
      </c>
      <c r="H17" s="147"/>
      <c r="I17" s="150"/>
      <c r="J17" s="150"/>
      <c r="K17" s="150"/>
      <c r="L17" s="150"/>
      <c r="M17" s="150"/>
    </row>
    <row r="18" spans="1:94" ht="15.75" customHeight="1" thickBot="1" x14ac:dyDescent="0.3">
      <c r="A18" s="153">
        <v>1</v>
      </c>
      <c r="B18" s="878" t="s">
        <v>336</v>
      </c>
      <c r="C18" s="879"/>
      <c r="D18" s="880"/>
      <c r="E18" s="262"/>
      <c r="F18" s="262"/>
      <c r="G18" s="208">
        <f>SUM(E18-F18)</f>
        <v>0</v>
      </c>
      <c r="H18" s="135"/>
      <c r="I18" s="135"/>
      <c r="J18" s="154"/>
      <c r="K18" s="154"/>
      <c r="L18" s="154"/>
      <c r="M18" s="135"/>
      <c r="N18" s="154"/>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row>
    <row r="19" spans="1:94" s="20" customFormat="1" ht="7.5" customHeight="1" thickBot="1" x14ac:dyDescent="0.3">
      <c r="A19" s="520"/>
      <c r="B19" s="612"/>
      <c r="C19" s="612"/>
      <c r="D19" s="612"/>
      <c r="E19" s="612"/>
      <c r="F19" s="612"/>
      <c r="G19" s="613"/>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row>
    <row r="20" spans="1:94" ht="15.75" customHeight="1" thickBot="1" x14ac:dyDescent="0.3">
      <c r="A20" s="155"/>
      <c r="B20" s="873" t="s">
        <v>337</v>
      </c>
      <c r="C20" s="874"/>
      <c r="D20" s="875"/>
      <c r="E20" s="658"/>
      <c r="F20" s="530"/>
      <c r="G20" s="531"/>
      <c r="H20" s="135"/>
      <c r="I20" s="135"/>
      <c r="J20" s="135"/>
      <c r="K20" s="135"/>
      <c r="L20" s="135"/>
      <c r="M20" s="135"/>
      <c r="N20" s="135"/>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row>
    <row r="21" spans="1:94" ht="15.75" customHeight="1" x14ac:dyDescent="0.25">
      <c r="A21" s="153">
        <v>2</v>
      </c>
      <c r="B21" s="884"/>
      <c r="C21" s="885"/>
      <c r="D21" s="886"/>
      <c r="E21" s="453"/>
      <c r="F21" s="453"/>
      <c r="G21" s="213">
        <f>SUM(E21-F21)</f>
        <v>0</v>
      </c>
      <c r="H21" s="135"/>
      <c r="I21" s="135"/>
      <c r="J21" s="135"/>
      <c r="K21" s="135"/>
      <c r="L21" s="135"/>
      <c r="M21" s="135"/>
      <c r="N21" s="135"/>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row>
    <row r="22" spans="1:94" ht="15.75" customHeight="1" x14ac:dyDescent="0.25">
      <c r="A22" s="153">
        <v>3</v>
      </c>
      <c r="B22" s="881"/>
      <c r="C22" s="882"/>
      <c r="D22" s="883"/>
      <c r="E22" s="453"/>
      <c r="F22" s="453"/>
      <c r="G22" s="213">
        <f t="shared" ref="G22:G27" si="0">SUM(E22-F22)</f>
        <v>0</v>
      </c>
      <c r="H22" s="135"/>
      <c r="I22" s="135"/>
      <c r="J22" s="154"/>
      <c r="K22" s="135"/>
      <c r="L22" s="135"/>
      <c r="M22" s="135"/>
      <c r="N22" s="135"/>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row>
    <row r="23" spans="1:94" ht="15.75" customHeight="1" x14ac:dyDescent="0.25">
      <c r="A23" s="153">
        <v>4</v>
      </c>
      <c r="B23" s="881"/>
      <c r="C23" s="882"/>
      <c r="D23" s="883"/>
      <c r="E23" s="453"/>
      <c r="F23" s="453"/>
      <c r="G23" s="213">
        <f t="shared" si="0"/>
        <v>0</v>
      </c>
      <c r="H23" s="135"/>
      <c r="I23" s="135"/>
      <c r="J23" s="154"/>
      <c r="K23" s="135"/>
      <c r="L23" s="135"/>
      <c r="M23" s="135"/>
      <c r="N23" s="135"/>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row>
    <row r="24" spans="1:94" ht="15.75" customHeight="1" x14ac:dyDescent="0.25">
      <c r="A24" s="153">
        <v>5</v>
      </c>
      <c r="B24" s="881"/>
      <c r="C24" s="882"/>
      <c r="D24" s="883"/>
      <c r="E24" s="209"/>
      <c r="F24" s="209"/>
      <c r="G24" s="213">
        <f t="shared" si="0"/>
        <v>0</v>
      </c>
      <c r="H24" s="135"/>
      <c r="I24" s="135"/>
      <c r="J24" s="154"/>
      <c r="K24" s="154"/>
      <c r="L24" s="154"/>
      <c r="M24" s="135"/>
      <c r="N24" s="154"/>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row>
    <row r="25" spans="1:94" ht="15.75" customHeight="1" x14ac:dyDescent="0.25">
      <c r="A25" s="153">
        <v>6</v>
      </c>
      <c r="B25" s="881"/>
      <c r="C25" s="882"/>
      <c r="D25" s="883"/>
      <c r="E25" s="209"/>
      <c r="F25" s="209"/>
      <c r="G25" s="213">
        <f t="shared" si="0"/>
        <v>0</v>
      </c>
      <c r="H25" s="135"/>
      <c r="I25" s="135"/>
      <c r="J25" s="154"/>
      <c r="K25" s="154"/>
      <c r="L25" s="154"/>
      <c r="M25" s="135"/>
      <c r="N25" s="154"/>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row>
    <row r="26" spans="1:94" ht="15.75" customHeight="1" x14ac:dyDescent="0.25">
      <c r="A26" s="153">
        <v>7</v>
      </c>
      <c r="B26" s="881"/>
      <c r="C26" s="882"/>
      <c r="D26" s="883"/>
      <c r="E26" s="453"/>
      <c r="F26" s="453"/>
      <c r="G26" s="213">
        <f t="shared" si="0"/>
        <v>0</v>
      </c>
      <c r="H26" s="135"/>
      <c r="I26" s="135"/>
      <c r="J26" s="154"/>
      <c r="K26" s="154"/>
      <c r="L26" s="154"/>
      <c r="M26" s="135"/>
      <c r="N26" s="154"/>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row>
    <row r="27" spans="1:94" ht="15.75" customHeight="1" thickBot="1" x14ac:dyDescent="0.3">
      <c r="A27" s="153">
        <v>8</v>
      </c>
      <c r="B27" s="913"/>
      <c r="C27" s="914"/>
      <c r="D27" s="915"/>
      <c r="E27" s="210"/>
      <c r="F27" s="210"/>
      <c r="G27" s="214">
        <f t="shared" si="0"/>
        <v>0</v>
      </c>
      <c r="H27" s="135"/>
      <c r="I27" s="135"/>
      <c r="J27" s="154"/>
      <c r="K27" s="154"/>
      <c r="L27" s="154"/>
      <c r="M27" s="135"/>
      <c r="N27" s="154"/>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row>
    <row r="28" spans="1:94" ht="15.75" customHeight="1" thickBot="1" x14ac:dyDescent="0.3">
      <c r="A28" s="155">
        <v>9</v>
      </c>
      <c r="B28" s="916" t="s">
        <v>338</v>
      </c>
      <c r="C28" s="917"/>
      <c r="D28" s="918"/>
      <c r="E28" s="211">
        <f>SUM(E21:E27)</f>
        <v>0</v>
      </c>
      <c r="F28" s="211">
        <f>SUM(F21:F27)</f>
        <v>0</v>
      </c>
      <c r="G28" s="215">
        <f>SUM(G21:G27)</f>
        <v>0</v>
      </c>
      <c r="H28" s="135"/>
      <c r="I28" s="135"/>
      <c r="J28" s="154"/>
      <c r="K28" s="154"/>
      <c r="L28" s="154"/>
      <c r="M28" s="135"/>
      <c r="N28" s="154"/>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c r="CO28" s="458"/>
      <c r="CP28" s="458"/>
    </row>
    <row r="29" spans="1:94" ht="15.75" customHeight="1" thickBot="1" x14ac:dyDescent="0.3">
      <c r="A29" s="155">
        <v>10</v>
      </c>
      <c r="B29" s="916" t="s">
        <v>339</v>
      </c>
      <c r="C29" s="917"/>
      <c r="D29" s="918"/>
      <c r="E29" s="212">
        <f>SUM(E18-E28)</f>
        <v>0</v>
      </c>
      <c r="F29" s="211">
        <f>SUM(F18-F28)</f>
        <v>0</v>
      </c>
      <c r="G29" s="215">
        <f>SUM(G18-G28)</f>
        <v>0</v>
      </c>
      <c r="H29" s="135"/>
      <c r="I29" s="135"/>
      <c r="J29" s="135"/>
      <c r="K29" s="135"/>
      <c r="L29" s="135"/>
      <c r="M29" s="135"/>
      <c r="N29" s="134"/>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row>
    <row r="30" spans="1:94" s="20" customFormat="1" ht="7.5" customHeight="1" thickBot="1" x14ac:dyDescent="0.3">
      <c r="A30" s="520"/>
      <c r="B30" s="612"/>
      <c r="C30" s="612"/>
      <c r="D30" s="612"/>
      <c r="E30" s="612"/>
      <c r="F30" s="612"/>
      <c r="G30" s="613"/>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row>
    <row r="31" spans="1:94" ht="15.75" customHeight="1" thickBot="1" x14ac:dyDescent="0.3">
      <c r="A31" s="155"/>
      <c r="B31" s="873" t="s">
        <v>340</v>
      </c>
      <c r="C31" s="875"/>
      <c r="D31" s="658"/>
      <c r="E31" s="530"/>
      <c r="F31" s="530"/>
      <c r="G31" s="531"/>
      <c r="H31" s="147"/>
      <c r="I31" s="147"/>
      <c r="J31" s="150"/>
      <c r="K31" s="150"/>
      <c r="L31" s="150"/>
      <c r="M31" s="150"/>
      <c r="N31" s="150"/>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row>
    <row r="32" spans="1:94" ht="15.75" customHeight="1" thickBot="1" x14ac:dyDescent="0.3">
      <c r="A32" s="156"/>
      <c r="B32" s="925"/>
      <c r="C32" s="926"/>
      <c r="D32" s="271" t="s">
        <v>341</v>
      </c>
      <c r="E32" s="152" t="s">
        <v>333</v>
      </c>
      <c r="F32" s="152" t="s">
        <v>334</v>
      </c>
      <c r="G32" s="152" t="s">
        <v>335</v>
      </c>
      <c r="H32" s="151"/>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row>
    <row r="33" spans="1:94" ht="15.75" customHeight="1" x14ac:dyDescent="0.25">
      <c r="A33" s="153">
        <v>11</v>
      </c>
      <c r="B33" s="927" t="s">
        <v>342</v>
      </c>
      <c r="C33" s="928"/>
      <c r="D33" s="157" t="e">
        <f>SUM(E33/$E$37)</f>
        <v>#DIV/0!</v>
      </c>
      <c r="E33" s="216"/>
      <c r="F33" s="216"/>
      <c r="G33" s="208">
        <f>SUM(E33-F33)</f>
        <v>0</v>
      </c>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row>
    <row r="34" spans="1:94" ht="15.75" customHeight="1" x14ac:dyDescent="0.25">
      <c r="A34" s="153">
        <v>12</v>
      </c>
      <c r="B34" s="929" t="s">
        <v>343</v>
      </c>
      <c r="C34" s="930"/>
      <c r="D34" s="157" t="e">
        <f>SUM(E34/$E$37)</f>
        <v>#DIV/0!</v>
      </c>
      <c r="E34" s="216"/>
      <c r="F34" s="216"/>
      <c r="G34" s="208">
        <f>SUM(E34-F34)</f>
        <v>0</v>
      </c>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row>
    <row r="35" spans="1:94" ht="15.75" customHeight="1" x14ac:dyDescent="0.25">
      <c r="A35" s="153">
        <v>13</v>
      </c>
      <c r="B35" s="158" t="s">
        <v>344</v>
      </c>
      <c r="C35" s="159"/>
      <c r="D35" s="157" t="e">
        <f>SUM(E35/$E$37)</f>
        <v>#DIV/0!</v>
      </c>
      <c r="E35" s="216"/>
      <c r="F35" s="216"/>
      <c r="G35" s="208">
        <f>SUM(E35-F35)</f>
        <v>0</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row>
    <row r="36" spans="1:94" ht="15.75" customHeight="1" thickBot="1" x14ac:dyDescent="0.3">
      <c r="A36" s="153">
        <v>14</v>
      </c>
      <c r="B36" s="923" t="s">
        <v>345</v>
      </c>
      <c r="C36" s="924"/>
      <c r="D36" s="160" t="e">
        <f>SUM(E36/$E$37)</f>
        <v>#DIV/0!</v>
      </c>
      <c r="E36" s="216"/>
      <c r="F36" s="216"/>
      <c r="G36" s="217">
        <f>SUM(E36-F36)</f>
        <v>0</v>
      </c>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row>
    <row r="37" spans="1:94" ht="15.75" customHeight="1" thickBot="1" x14ac:dyDescent="0.3">
      <c r="A37" s="161">
        <v>15</v>
      </c>
      <c r="B37" s="916" t="s">
        <v>189</v>
      </c>
      <c r="C37" s="918"/>
      <c r="D37" s="162" t="e">
        <f>SUM(E37/$E$37)</f>
        <v>#DIV/0!</v>
      </c>
      <c r="E37" s="211">
        <f>SUM(E33:E36)</f>
        <v>0</v>
      </c>
      <c r="F37" s="211">
        <f>SUM(F33:F36)</f>
        <v>0</v>
      </c>
      <c r="G37" s="211">
        <f>SUM(G33:G36)</f>
        <v>0</v>
      </c>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row>
    <row r="38" spans="1:94" s="20" customFormat="1" ht="7.5" customHeight="1" thickBot="1" x14ac:dyDescent="0.3">
      <c r="A38" s="520"/>
      <c r="B38" s="612"/>
      <c r="C38" s="612"/>
      <c r="D38" s="612"/>
      <c r="E38" s="612"/>
      <c r="F38" s="612"/>
      <c r="G38" s="61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row>
    <row r="39" spans="1:94" ht="15.75" customHeight="1" thickBot="1" x14ac:dyDescent="0.3">
      <c r="A39" s="922"/>
      <c r="B39" s="919" t="s">
        <v>346</v>
      </c>
      <c r="C39" s="920"/>
      <c r="D39" s="920"/>
      <c r="E39" s="920"/>
      <c r="F39" s="920"/>
      <c r="G39" s="921"/>
      <c r="H39" s="147"/>
      <c r="I39" s="147"/>
      <c r="J39" s="150"/>
      <c r="K39" s="150"/>
      <c r="L39" s="150"/>
      <c r="M39" s="150"/>
      <c r="N39" s="150"/>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row>
    <row r="40" spans="1:94" ht="15.75" customHeight="1" x14ac:dyDescent="0.25">
      <c r="A40" s="922"/>
      <c r="B40" s="902"/>
      <c r="C40" s="903"/>
      <c r="D40" s="903"/>
      <c r="E40" s="903"/>
      <c r="F40" s="903"/>
      <c r="G40" s="904"/>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row>
    <row r="41" spans="1:94" ht="15.75" customHeight="1" x14ac:dyDescent="0.25">
      <c r="A41" s="922"/>
      <c r="B41" s="905"/>
      <c r="C41" s="906"/>
      <c r="D41" s="906"/>
      <c r="E41" s="906"/>
      <c r="F41" s="906"/>
      <c r="G41" s="90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row>
    <row r="42" spans="1:94" ht="15.75" customHeight="1" x14ac:dyDescent="0.25">
      <c r="A42" s="922"/>
      <c r="B42" s="905"/>
      <c r="C42" s="906"/>
      <c r="D42" s="906"/>
      <c r="E42" s="906"/>
      <c r="F42" s="906"/>
      <c r="G42" s="907"/>
      <c r="H42" s="457"/>
      <c r="I42" s="457"/>
      <c r="J42" s="457"/>
      <c r="K42" s="457"/>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row>
    <row r="43" spans="1:94" s="151" customFormat="1" ht="15.75" customHeight="1" x14ac:dyDescent="0.25">
      <c r="A43" s="922"/>
      <c r="B43" s="905"/>
      <c r="C43" s="906"/>
      <c r="D43" s="906"/>
      <c r="E43" s="906"/>
      <c r="F43" s="906"/>
      <c r="G43" s="907"/>
      <c r="P43" s="458"/>
    </row>
    <row r="44" spans="1:94" ht="15.75" customHeight="1" thickBot="1" x14ac:dyDescent="0.3">
      <c r="A44" s="878"/>
      <c r="B44" s="908"/>
      <c r="C44" s="909"/>
      <c r="D44" s="909"/>
      <c r="E44" s="909"/>
      <c r="F44" s="909"/>
      <c r="G44" s="910"/>
      <c r="H44" s="457"/>
      <c r="I44" s="457"/>
      <c r="J44" s="457"/>
      <c r="K44" s="457"/>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row>
    <row r="45" spans="1:94" ht="15.75" customHeight="1" x14ac:dyDescent="0.25">
      <c r="B45" s="457"/>
      <c r="C45" s="164"/>
      <c r="D45" s="457"/>
      <c r="E45" s="457"/>
      <c r="F45" s="457"/>
      <c r="G45" s="457"/>
      <c r="H45" s="457"/>
      <c r="I45" s="457"/>
      <c r="J45" s="457"/>
      <c r="K45" s="911"/>
      <c r="L45" s="912"/>
      <c r="M45" s="912"/>
      <c r="N45" s="458"/>
      <c r="O45" s="458"/>
      <c r="P45" s="151"/>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row>
    <row r="46" spans="1:94" ht="15.75" customHeight="1" x14ac:dyDescent="0.25">
      <c r="B46" s="457"/>
      <c r="C46" s="164"/>
      <c r="D46" s="457"/>
      <c r="E46" s="457"/>
      <c r="F46" s="457"/>
      <c r="G46" s="457"/>
      <c r="H46" s="457"/>
      <c r="I46" s="457"/>
      <c r="J46" s="457"/>
      <c r="K46" s="457"/>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row>
    <row r="47" spans="1:94" ht="15.75" customHeight="1" x14ac:dyDescent="0.25">
      <c r="B47" s="457"/>
      <c r="C47" s="164"/>
      <c r="D47" s="457"/>
      <c r="E47" s="457"/>
      <c r="F47" s="457"/>
      <c r="G47" s="457"/>
      <c r="H47" s="457"/>
      <c r="I47" s="457"/>
      <c r="J47" s="457"/>
      <c r="K47" s="457"/>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row>
    <row r="48" spans="1:94" ht="15.75" customHeight="1" x14ac:dyDescent="0.25">
      <c r="B48" s="457"/>
      <c r="C48" s="164"/>
      <c r="D48" s="457"/>
      <c r="E48" s="457"/>
      <c r="F48" s="457"/>
      <c r="G48" s="457"/>
      <c r="H48" s="457"/>
      <c r="I48" s="457"/>
      <c r="J48" s="457"/>
      <c r="K48" s="457"/>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row>
    <row r="49" spans="2:11" ht="15.75" customHeight="1" x14ac:dyDescent="0.25">
      <c r="B49" s="457"/>
      <c r="C49" s="164"/>
      <c r="D49" s="457"/>
      <c r="E49" s="457"/>
      <c r="F49" s="457"/>
      <c r="G49" s="457"/>
      <c r="H49" s="457"/>
      <c r="I49" s="457"/>
      <c r="J49" s="457"/>
      <c r="K49" s="457"/>
    </row>
    <row r="50" spans="2:11" ht="15.75" customHeight="1" x14ac:dyDescent="0.25">
      <c r="B50" s="457"/>
      <c r="C50" s="164"/>
      <c r="D50" s="457"/>
      <c r="E50" s="457"/>
      <c r="F50" s="457"/>
      <c r="G50" s="457"/>
      <c r="H50" s="457"/>
      <c r="I50" s="457"/>
      <c r="J50" s="457"/>
      <c r="K50" s="457"/>
    </row>
    <row r="51" spans="2:11" ht="15.75" customHeight="1" x14ac:dyDescent="0.25">
      <c r="B51" s="457"/>
      <c r="C51" s="164"/>
      <c r="D51" s="457"/>
      <c r="E51" s="457"/>
      <c r="F51" s="457"/>
      <c r="G51" s="457"/>
      <c r="H51" s="457"/>
      <c r="I51" s="457"/>
      <c r="J51" s="457"/>
      <c r="K51" s="457"/>
    </row>
    <row r="52" spans="2:11" ht="15.75" customHeight="1" x14ac:dyDescent="0.25">
      <c r="B52" s="457"/>
      <c r="C52" s="164"/>
      <c r="D52" s="457"/>
      <c r="E52" s="457"/>
      <c r="F52" s="457"/>
      <c r="G52" s="457"/>
      <c r="H52" s="457"/>
      <c r="I52" s="457"/>
      <c r="J52" s="457"/>
      <c r="K52" s="457"/>
    </row>
    <row r="53" spans="2:11" ht="15.75" customHeight="1" x14ac:dyDescent="0.25">
      <c r="B53" s="457"/>
      <c r="C53" s="164"/>
      <c r="D53" s="457"/>
      <c r="E53" s="457"/>
      <c r="F53" s="457"/>
      <c r="G53" s="457"/>
      <c r="H53" s="457"/>
      <c r="I53" s="457"/>
      <c r="J53" s="457"/>
      <c r="K53" s="457"/>
    </row>
    <row r="54" spans="2:11" ht="15.75" customHeight="1" x14ac:dyDescent="0.25">
      <c r="B54" s="457"/>
      <c r="C54" s="164"/>
      <c r="D54" s="457"/>
      <c r="E54" s="457"/>
      <c r="F54" s="457"/>
      <c r="G54" s="457"/>
      <c r="H54" s="457"/>
      <c r="I54" s="457"/>
      <c r="J54" s="457"/>
      <c r="K54" s="457"/>
    </row>
    <row r="55" spans="2:11" ht="15.75" customHeight="1" x14ac:dyDescent="0.25">
      <c r="B55" s="457"/>
      <c r="C55" s="164"/>
      <c r="D55" s="457"/>
      <c r="E55" s="457"/>
      <c r="F55" s="457"/>
      <c r="G55" s="457"/>
      <c r="H55" s="457"/>
      <c r="I55" s="457"/>
      <c r="J55" s="457"/>
      <c r="K55" s="457"/>
    </row>
    <row r="56" spans="2:11" ht="15.75" customHeight="1" x14ac:dyDescent="0.25">
      <c r="B56" s="457"/>
      <c r="C56" s="164"/>
      <c r="D56" s="457"/>
      <c r="E56" s="457"/>
      <c r="F56" s="457"/>
      <c r="G56" s="457"/>
      <c r="H56" s="457"/>
      <c r="I56" s="457"/>
      <c r="J56" s="457"/>
      <c r="K56" s="457"/>
    </row>
    <row r="57" spans="2:11" ht="15.75" customHeight="1" x14ac:dyDescent="0.25">
      <c r="B57" s="457"/>
      <c r="C57" s="164"/>
      <c r="D57" s="457"/>
      <c r="E57" s="457"/>
      <c r="F57" s="457"/>
      <c r="G57" s="457"/>
      <c r="H57" s="457"/>
      <c r="I57" s="457"/>
      <c r="J57" s="457"/>
      <c r="K57" s="457"/>
    </row>
    <row r="58" spans="2:11" ht="15.75" customHeight="1" x14ac:dyDescent="0.25">
      <c r="B58" s="457"/>
      <c r="C58" s="164"/>
      <c r="D58" s="457"/>
      <c r="E58" s="457"/>
      <c r="F58" s="457"/>
      <c r="G58" s="457"/>
      <c r="H58" s="457"/>
      <c r="I58" s="457"/>
      <c r="J58" s="457"/>
      <c r="K58" s="457"/>
    </row>
    <row r="59" spans="2:11" ht="15.75" customHeight="1" x14ac:dyDescent="0.25">
      <c r="B59" s="457"/>
      <c r="C59" s="164"/>
      <c r="D59" s="457"/>
      <c r="E59" s="457"/>
      <c r="F59" s="457"/>
      <c r="G59" s="457"/>
      <c r="H59" s="457"/>
      <c r="I59" s="457"/>
      <c r="J59" s="457"/>
      <c r="K59" s="457"/>
    </row>
    <row r="60" spans="2:11" ht="15.75" customHeight="1" x14ac:dyDescent="0.25">
      <c r="B60" s="457"/>
      <c r="C60" s="164"/>
      <c r="D60" s="457"/>
      <c r="E60" s="457"/>
      <c r="F60" s="457"/>
      <c r="G60" s="457"/>
      <c r="H60" s="457"/>
      <c r="I60" s="457"/>
      <c r="J60" s="457"/>
      <c r="K60" s="457"/>
    </row>
    <row r="61" spans="2:11" ht="15.75" customHeight="1" x14ac:dyDescent="0.25">
      <c r="B61" s="457"/>
      <c r="C61" s="164"/>
      <c r="D61" s="457"/>
      <c r="E61" s="457"/>
      <c r="F61" s="457"/>
      <c r="G61" s="457"/>
      <c r="H61" s="457"/>
      <c r="I61" s="457"/>
      <c r="J61" s="457"/>
      <c r="K61" s="457"/>
    </row>
    <row r="62" spans="2:11" ht="15.75" customHeight="1" x14ac:dyDescent="0.25">
      <c r="B62" s="457"/>
      <c r="C62" s="164"/>
      <c r="D62" s="457"/>
      <c r="E62" s="457"/>
      <c r="F62" s="457"/>
      <c r="G62" s="457"/>
      <c r="H62" s="457"/>
      <c r="I62" s="457"/>
      <c r="J62" s="457"/>
      <c r="K62" s="457"/>
    </row>
    <row r="63" spans="2:11" ht="15.75" customHeight="1" x14ac:dyDescent="0.25">
      <c r="B63" s="457"/>
      <c r="C63" s="164"/>
      <c r="D63" s="457"/>
      <c r="E63" s="457"/>
      <c r="F63" s="457"/>
      <c r="G63" s="457"/>
      <c r="H63" s="457"/>
      <c r="I63" s="457"/>
      <c r="J63" s="457"/>
      <c r="K63" s="457"/>
    </row>
    <row r="64" spans="2:11" ht="15.75" customHeight="1" x14ac:dyDescent="0.25">
      <c r="B64" s="457"/>
      <c r="C64" s="164"/>
      <c r="D64" s="457"/>
      <c r="E64" s="457"/>
      <c r="F64" s="457"/>
      <c r="G64" s="457"/>
      <c r="H64" s="457"/>
      <c r="I64" s="457"/>
      <c r="J64" s="457"/>
      <c r="K64" s="457"/>
    </row>
    <row r="65" spans="2:11" ht="15.75" customHeight="1" x14ac:dyDescent="0.25">
      <c r="B65" s="457"/>
      <c r="C65" s="164"/>
      <c r="D65" s="457"/>
      <c r="E65" s="457"/>
      <c r="F65" s="457"/>
      <c r="G65" s="457"/>
      <c r="H65" s="457"/>
      <c r="I65" s="457"/>
      <c r="J65" s="457"/>
      <c r="K65" s="457"/>
    </row>
    <row r="66" spans="2:11" ht="15.75" customHeight="1" x14ac:dyDescent="0.25">
      <c r="B66" s="457"/>
      <c r="C66" s="164"/>
      <c r="D66" s="457"/>
      <c r="E66" s="457"/>
      <c r="F66" s="457"/>
      <c r="G66" s="457"/>
      <c r="H66" s="457"/>
      <c r="I66" s="457"/>
      <c r="J66" s="457"/>
      <c r="K66" s="457"/>
    </row>
    <row r="67" spans="2:11" ht="15.75" customHeight="1" x14ac:dyDescent="0.25">
      <c r="B67" s="457"/>
      <c r="C67" s="164"/>
      <c r="D67" s="457"/>
      <c r="E67" s="457"/>
      <c r="F67" s="457"/>
      <c r="G67" s="457"/>
      <c r="H67" s="457"/>
      <c r="I67" s="457"/>
      <c r="J67" s="457"/>
      <c r="K67" s="457"/>
    </row>
    <row r="68" spans="2:11" ht="15.75" customHeight="1" x14ac:dyDescent="0.25">
      <c r="B68" s="457"/>
      <c r="C68" s="164"/>
      <c r="D68" s="457"/>
      <c r="E68" s="457"/>
      <c r="F68" s="457"/>
      <c r="G68" s="457"/>
      <c r="H68" s="457"/>
      <c r="I68" s="457"/>
      <c r="J68" s="457"/>
      <c r="K68" s="457"/>
    </row>
    <row r="69" spans="2:11" ht="15.75" customHeight="1" x14ac:dyDescent="0.25">
      <c r="B69" s="457"/>
      <c r="C69" s="164"/>
      <c r="D69" s="457"/>
      <c r="E69" s="457"/>
      <c r="F69" s="457"/>
      <c r="G69" s="457"/>
      <c r="H69" s="457"/>
      <c r="I69" s="457"/>
      <c r="J69" s="457"/>
      <c r="K69" s="457"/>
    </row>
    <row r="70" spans="2:11" ht="15.75" customHeight="1" x14ac:dyDescent="0.25">
      <c r="B70" s="457"/>
      <c r="C70" s="164"/>
      <c r="D70" s="457"/>
      <c r="E70" s="457"/>
      <c r="F70" s="457"/>
      <c r="G70" s="457"/>
      <c r="H70" s="457"/>
      <c r="I70" s="457"/>
      <c r="J70" s="457"/>
      <c r="K70" s="457"/>
    </row>
    <row r="71" spans="2:11" ht="15.75" customHeight="1" x14ac:dyDescent="0.25">
      <c r="B71" s="457"/>
      <c r="C71" s="164"/>
      <c r="D71" s="457"/>
      <c r="E71" s="457"/>
      <c r="F71" s="457"/>
      <c r="G71" s="457"/>
      <c r="H71" s="457"/>
      <c r="I71" s="457"/>
      <c r="J71" s="457"/>
      <c r="K71" s="457"/>
    </row>
    <row r="72" spans="2:11" ht="15.75" customHeight="1" x14ac:dyDescent="0.25">
      <c r="B72" s="457"/>
      <c r="C72" s="164"/>
      <c r="D72" s="457"/>
      <c r="E72" s="457"/>
      <c r="F72" s="457"/>
      <c r="G72" s="457"/>
      <c r="H72" s="457"/>
      <c r="I72" s="457"/>
      <c r="J72" s="457"/>
      <c r="K72" s="457"/>
    </row>
    <row r="73" spans="2:11" ht="15.75" customHeight="1" x14ac:dyDescent="0.25">
      <c r="B73" s="457"/>
      <c r="C73" s="164"/>
      <c r="D73" s="457"/>
      <c r="E73" s="457"/>
      <c r="F73" s="457"/>
      <c r="G73" s="457"/>
      <c r="H73" s="457"/>
      <c r="I73" s="457"/>
      <c r="J73" s="457"/>
      <c r="K73" s="457"/>
    </row>
    <row r="74" spans="2:11" ht="15.75" customHeight="1" x14ac:dyDescent="0.25">
      <c r="B74" s="457"/>
      <c r="C74" s="164"/>
      <c r="D74" s="457"/>
      <c r="E74" s="457"/>
      <c r="F74" s="457"/>
      <c r="G74" s="457"/>
      <c r="H74" s="457"/>
      <c r="I74" s="457"/>
      <c r="J74" s="457"/>
      <c r="K74" s="457"/>
    </row>
    <row r="75" spans="2:11" ht="15.75" customHeight="1" x14ac:dyDescent="0.25">
      <c r="B75" s="457"/>
      <c r="C75" s="164"/>
      <c r="D75" s="457"/>
      <c r="E75" s="457"/>
      <c r="F75" s="457"/>
      <c r="G75" s="457"/>
      <c r="H75" s="457"/>
      <c r="I75" s="457"/>
      <c r="J75" s="457"/>
      <c r="K75" s="457"/>
    </row>
    <row r="76" spans="2:11" ht="15.75" customHeight="1" x14ac:dyDescent="0.25">
      <c r="B76" s="457"/>
      <c r="C76" s="164"/>
      <c r="D76" s="457"/>
      <c r="E76" s="457"/>
      <c r="F76" s="457"/>
      <c r="G76" s="457"/>
      <c r="H76" s="457"/>
      <c r="I76" s="457"/>
      <c r="J76" s="457"/>
      <c r="K76" s="457"/>
    </row>
    <row r="77" spans="2:11" ht="15.75" customHeight="1" x14ac:dyDescent="0.25">
      <c r="B77" s="457"/>
      <c r="C77" s="164"/>
      <c r="D77" s="457"/>
      <c r="E77" s="457"/>
      <c r="F77" s="457"/>
      <c r="G77" s="457"/>
      <c r="H77" s="457"/>
      <c r="I77" s="457"/>
      <c r="J77" s="457"/>
      <c r="K77" s="457"/>
    </row>
    <row r="78" spans="2:11" ht="15.75" customHeight="1" x14ac:dyDescent="0.25">
      <c r="B78" s="457"/>
      <c r="C78" s="164"/>
      <c r="D78" s="457"/>
      <c r="E78" s="457"/>
      <c r="F78" s="457"/>
      <c r="G78" s="457"/>
      <c r="H78" s="457"/>
      <c r="I78" s="457"/>
      <c r="J78" s="457"/>
      <c r="K78" s="457"/>
    </row>
    <row r="79" spans="2:11" ht="15.75" customHeight="1" x14ac:dyDescent="0.25">
      <c r="B79" s="457"/>
      <c r="C79" s="164"/>
      <c r="D79" s="457"/>
      <c r="E79" s="457"/>
      <c r="F79" s="457"/>
      <c r="G79" s="457"/>
      <c r="H79" s="457"/>
      <c r="I79" s="457"/>
      <c r="J79" s="457"/>
      <c r="K79" s="457"/>
    </row>
    <row r="80" spans="2:11" ht="15.75" customHeight="1" x14ac:dyDescent="0.25">
      <c r="B80" s="457"/>
      <c r="C80" s="164"/>
      <c r="D80" s="457"/>
      <c r="E80" s="457"/>
      <c r="F80" s="457"/>
      <c r="G80" s="457"/>
      <c r="H80" s="457"/>
      <c r="I80" s="457"/>
      <c r="J80" s="457"/>
      <c r="K80" s="457"/>
    </row>
    <row r="81" spans="2:11" ht="15.75" customHeight="1" x14ac:dyDescent="0.25">
      <c r="B81" s="457"/>
      <c r="C81" s="164"/>
      <c r="D81" s="457"/>
      <c r="E81" s="457"/>
      <c r="F81" s="457"/>
      <c r="G81" s="457"/>
      <c r="H81" s="457"/>
      <c r="I81" s="457"/>
      <c r="J81" s="457"/>
      <c r="K81" s="457"/>
    </row>
    <row r="82" spans="2:11" ht="15.75" customHeight="1" x14ac:dyDescent="0.25">
      <c r="B82" s="457"/>
      <c r="C82" s="164"/>
      <c r="D82" s="457"/>
      <c r="E82" s="457"/>
      <c r="F82" s="457"/>
      <c r="G82" s="457"/>
      <c r="H82" s="457"/>
      <c r="I82" s="457"/>
      <c r="J82" s="457"/>
      <c r="K82" s="457"/>
    </row>
    <row r="83" spans="2:11" ht="15.75" customHeight="1" x14ac:dyDescent="0.25">
      <c r="B83" s="457"/>
      <c r="C83" s="164"/>
      <c r="D83" s="457"/>
      <c r="E83" s="457"/>
      <c r="F83" s="457"/>
      <c r="G83" s="457"/>
      <c r="H83" s="457"/>
      <c r="I83" s="457"/>
      <c r="J83" s="457"/>
      <c r="K83" s="457"/>
    </row>
    <row r="84" spans="2:11" ht="15.75" customHeight="1" x14ac:dyDescent="0.25">
      <c r="B84" s="457"/>
      <c r="C84" s="164"/>
      <c r="D84" s="457"/>
      <c r="E84" s="457"/>
      <c r="F84" s="457"/>
      <c r="G84" s="457"/>
      <c r="H84" s="457"/>
      <c r="I84" s="457"/>
      <c r="J84" s="457"/>
      <c r="K84" s="457"/>
    </row>
    <row r="85" spans="2:11" ht="15.75" customHeight="1" x14ac:dyDescent="0.25">
      <c r="B85" s="457"/>
      <c r="C85" s="164"/>
      <c r="D85" s="457"/>
      <c r="E85" s="457"/>
      <c r="F85" s="457"/>
      <c r="G85" s="457"/>
      <c r="H85" s="457"/>
      <c r="I85" s="457"/>
      <c r="J85" s="457"/>
      <c r="K85" s="457"/>
    </row>
    <row r="86" spans="2:11" ht="15.75" customHeight="1" x14ac:dyDescent="0.25">
      <c r="B86" s="457"/>
      <c r="C86" s="164"/>
      <c r="D86" s="457"/>
      <c r="E86" s="457"/>
      <c r="F86" s="457"/>
      <c r="G86" s="457"/>
      <c r="H86" s="457"/>
      <c r="I86" s="457"/>
      <c r="J86" s="457"/>
      <c r="K86" s="457"/>
    </row>
    <row r="87" spans="2:11" ht="15.75" customHeight="1" x14ac:dyDescent="0.25">
      <c r="B87" s="457"/>
      <c r="C87" s="164"/>
      <c r="D87" s="457"/>
      <c r="E87" s="457"/>
      <c r="F87" s="457"/>
      <c r="G87" s="457"/>
      <c r="H87" s="457"/>
      <c r="I87" s="457"/>
      <c r="J87" s="457"/>
      <c r="K87" s="457"/>
    </row>
    <row r="88" spans="2:11" ht="15.75" customHeight="1" x14ac:dyDescent="0.25">
      <c r="B88" s="457"/>
      <c r="C88" s="164"/>
      <c r="D88" s="457"/>
      <c r="E88" s="457"/>
      <c r="F88" s="457"/>
      <c r="G88" s="457"/>
      <c r="H88" s="457"/>
      <c r="I88" s="457"/>
      <c r="J88" s="457"/>
      <c r="K88" s="457"/>
    </row>
    <row r="89" spans="2:11" ht="15.75" customHeight="1" x14ac:dyDescent="0.25">
      <c r="B89" s="457"/>
      <c r="C89" s="164"/>
      <c r="D89" s="457"/>
      <c r="E89" s="457"/>
      <c r="F89" s="457"/>
      <c r="G89" s="457"/>
      <c r="H89" s="457"/>
      <c r="I89" s="457"/>
      <c r="J89" s="457"/>
      <c r="K89" s="457"/>
    </row>
    <row r="90" spans="2:11" ht="15.75" customHeight="1" x14ac:dyDescent="0.25">
      <c r="B90" s="457"/>
      <c r="C90" s="164"/>
      <c r="D90" s="457"/>
      <c r="E90" s="457"/>
      <c r="F90" s="457"/>
      <c r="G90" s="457"/>
      <c r="H90" s="457"/>
      <c r="I90" s="457"/>
      <c r="J90" s="457"/>
      <c r="K90" s="457"/>
    </row>
    <row r="91" spans="2:11" ht="15.75" customHeight="1" x14ac:dyDescent="0.25">
      <c r="B91" s="457"/>
      <c r="C91" s="164"/>
      <c r="D91" s="457"/>
      <c r="E91" s="457"/>
      <c r="F91" s="457"/>
      <c r="G91" s="457"/>
      <c r="H91" s="457"/>
      <c r="I91" s="457"/>
      <c r="J91" s="457"/>
      <c r="K91" s="457"/>
    </row>
    <row r="92" spans="2:11" ht="15.75" customHeight="1" x14ac:dyDescent="0.25">
      <c r="B92" s="457"/>
      <c r="C92" s="164"/>
      <c r="D92" s="457"/>
      <c r="E92" s="457"/>
      <c r="F92" s="457"/>
      <c r="G92" s="457"/>
      <c r="H92" s="457"/>
      <c r="I92" s="457"/>
      <c r="J92" s="457"/>
      <c r="K92" s="457"/>
    </row>
    <row r="93" spans="2:11" ht="15.75" customHeight="1" x14ac:dyDescent="0.25">
      <c r="B93" s="457"/>
      <c r="C93" s="164"/>
      <c r="D93" s="457"/>
      <c r="E93" s="457"/>
      <c r="F93" s="457"/>
      <c r="G93" s="457"/>
      <c r="H93" s="457"/>
      <c r="I93" s="457"/>
      <c r="J93" s="457"/>
      <c r="K93" s="457"/>
    </row>
    <row r="94" spans="2:11" ht="15.75" customHeight="1" x14ac:dyDescent="0.25">
      <c r="B94" s="457"/>
      <c r="C94" s="164"/>
      <c r="D94" s="457"/>
      <c r="E94" s="457"/>
      <c r="F94" s="457"/>
      <c r="G94" s="457"/>
      <c r="H94" s="457"/>
      <c r="I94" s="457"/>
      <c r="J94" s="457"/>
      <c r="K94" s="457"/>
    </row>
    <row r="95" spans="2:11" ht="15.75" customHeight="1" x14ac:dyDescent="0.25">
      <c r="B95" s="457"/>
      <c r="C95" s="164"/>
      <c r="D95" s="457"/>
      <c r="E95" s="457"/>
      <c r="F95" s="457"/>
      <c r="G95" s="457"/>
      <c r="H95" s="457"/>
      <c r="I95" s="457"/>
      <c r="J95" s="457"/>
      <c r="K95" s="457"/>
    </row>
    <row r="96" spans="2:11" ht="15.75" customHeight="1" x14ac:dyDescent="0.25">
      <c r="B96" s="457"/>
      <c r="C96" s="164"/>
      <c r="D96" s="457"/>
      <c r="E96" s="457"/>
      <c r="F96" s="457"/>
      <c r="G96" s="457"/>
      <c r="H96" s="457"/>
      <c r="I96" s="457"/>
      <c r="J96" s="457"/>
      <c r="K96" s="457"/>
    </row>
    <row r="97" spans="2:11" ht="15.75" customHeight="1" x14ac:dyDescent="0.25">
      <c r="B97" s="457"/>
      <c r="C97" s="164"/>
      <c r="D97" s="457"/>
      <c r="E97" s="457"/>
      <c r="F97" s="457"/>
      <c r="G97" s="457"/>
      <c r="H97" s="457"/>
      <c r="I97" s="457"/>
      <c r="J97" s="457"/>
      <c r="K97" s="457"/>
    </row>
    <row r="98" spans="2:11" ht="15.75" customHeight="1" x14ac:dyDescent="0.25">
      <c r="B98" s="457"/>
      <c r="C98" s="164"/>
      <c r="D98" s="457"/>
      <c r="E98" s="457"/>
      <c r="F98" s="457"/>
      <c r="G98" s="457"/>
      <c r="H98" s="457"/>
      <c r="I98" s="457"/>
      <c r="J98" s="457"/>
      <c r="K98" s="457"/>
    </row>
    <row r="99" spans="2:11" ht="15.75" customHeight="1" x14ac:dyDescent="0.25">
      <c r="B99" s="457"/>
      <c r="C99" s="164"/>
      <c r="D99" s="457"/>
      <c r="E99" s="457"/>
      <c r="F99" s="457"/>
      <c r="G99" s="457"/>
      <c r="H99" s="457"/>
      <c r="I99" s="457"/>
      <c r="J99" s="457"/>
      <c r="K99" s="457"/>
    </row>
    <row r="100" spans="2:11" ht="15.75" customHeight="1" x14ac:dyDescent="0.25">
      <c r="B100" s="457"/>
      <c r="C100" s="164"/>
      <c r="D100" s="457"/>
      <c r="E100" s="457"/>
      <c r="F100" s="457"/>
      <c r="G100" s="457"/>
      <c r="H100" s="457"/>
      <c r="I100" s="457"/>
      <c r="J100" s="457"/>
      <c r="K100" s="457"/>
    </row>
    <row r="101" spans="2:11" ht="15.75" customHeight="1" x14ac:dyDescent="0.25">
      <c r="B101" s="457"/>
      <c r="C101" s="164"/>
      <c r="D101" s="457"/>
      <c r="E101" s="457"/>
      <c r="F101" s="457"/>
      <c r="G101" s="457"/>
      <c r="H101" s="457"/>
      <c r="I101" s="457"/>
      <c r="J101" s="457"/>
      <c r="K101" s="457"/>
    </row>
    <row r="102" spans="2:11" ht="15.75" customHeight="1" x14ac:dyDescent="0.25">
      <c r="B102" s="457"/>
      <c r="C102" s="164"/>
      <c r="D102" s="457"/>
      <c r="E102" s="457"/>
      <c r="F102" s="457"/>
      <c r="G102" s="457"/>
      <c r="H102" s="457"/>
      <c r="I102" s="457"/>
      <c r="J102" s="457"/>
      <c r="K102" s="457"/>
    </row>
    <row r="103" spans="2:11" ht="15.75" customHeight="1" x14ac:dyDescent="0.25">
      <c r="B103" s="457"/>
      <c r="C103" s="164"/>
      <c r="D103" s="457"/>
      <c r="E103" s="457"/>
      <c r="F103" s="457"/>
      <c r="G103" s="457"/>
      <c r="H103" s="457"/>
      <c r="I103" s="457"/>
      <c r="J103" s="457"/>
      <c r="K103" s="457"/>
    </row>
    <row r="104" spans="2:11" ht="15.75" customHeight="1" x14ac:dyDescent="0.25">
      <c r="B104" s="457"/>
      <c r="C104" s="164"/>
      <c r="D104" s="457"/>
      <c r="E104" s="457"/>
      <c r="F104" s="457"/>
      <c r="G104" s="457"/>
      <c r="H104" s="457"/>
      <c r="I104" s="457"/>
      <c r="J104" s="457"/>
      <c r="K104" s="457"/>
    </row>
    <row r="105" spans="2:11" ht="15.75" customHeight="1" x14ac:dyDescent="0.25">
      <c r="B105" s="457"/>
      <c r="C105" s="164"/>
      <c r="D105" s="457"/>
      <c r="E105" s="457"/>
      <c r="F105" s="457"/>
      <c r="G105" s="457"/>
      <c r="H105" s="457"/>
      <c r="I105" s="457"/>
      <c r="J105" s="457"/>
      <c r="K105" s="457"/>
    </row>
    <row r="106" spans="2:11" ht="15.75" customHeight="1" x14ac:dyDescent="0.25">
      <c r="B106" s="457"/>
      <c r="C106" s="164"/>
      <c r="D106" s="457"/>
      <c r="E106" s="457"/>
      <c r="F106" s="457"/>
      <c r="G106" s="457"/>
      <c r="H106" s="457"/>
      <c r="I106" s="457"/>
      <c r="J106" s="457"/>
      <c r="K106" s="457"/>
    </row>
    <row r="107" spans="2:11" ht="15.75" customHeight="1" x14ac:dyDescent="0.25">
      <c r="B107" s="457"/>
      <c r="C107" s="164"/>
      <c r="D107" s="457"/>
      <c r="E107" s="457"/>
      <c r="F107" s="457"/>
      <c r="G107" s="457"/>
      <c r="H107" s="457"/>
      <c r="I107" s="457"/>
      <c r="J107" s="457"/>
      <c r="K107" s="457"/>
    </row>
    <row r="108" spans="2:11" ht="15.75" customHeight="1" x14ac:dyDescent="0.25">
      <c r="B108" s="457"/>
      <c r="C108" s="164"/>
      <c r="D108" s="457"/>
      <c r="E108" s="457"/>
      <c r="F108" s="457"/>
      <c r="G108" s="457"/>
      <c r="H108" s="457"/>
      <c r="I108" s="457"/>
      <c r="J108" s="457"/>
      <c r="K108" s="457"/>
    </row>
    <row r="109" spans="2:11" ht="15.75" customHeight="1" x14ac:dyDescent="0.25">
      <c r="B109" s="457"/>
      <c r="C109" s="164"/>
      <c r="D109" s="457"/>
      <c r="E109" s="457"/>
      <c r="F109" s="457"/>
      <c r="G109" s="457"/>
      <c r="H109" s="457"/>
      <c r="I109" s="457"/>
      <c r="J109" s="457"/>
      <c r="K109" s="457"/>
    </row>
    <row r="110" spans="2:11" ht="15.75" customHeight="1" x14ac:dyDescent="0.25">
      <c r="B110" s="457"/>
      <c r="C110" s="164"/>
      <c r="D110" s="457"/>
      <c r="E110" s="457"/>
      <c r="F110" s="457"/>
      <c r="G110" s="457"/>
      <c r="H110" s="457"/>
      <c r="I110" s="457"/>
      <c r="J110" s="457"/>
      <c r="K110" s="457"/>
    </row>
    <row r="111" spans="2:11" ht="15.75" customHeight="1" x14ac:dyDescent="0.25">
      <c r="B111" s="457"/>
      <c r="C111" s="164"/>
      <c r="D111" s="457"/>
      <c r="E111" s="457"/>
      <c r="F111" s="457"/>
      <c r="G111" s="457"/>
      <c r="H111" s="457"/>
      <c r="I111" s="457"/>
      <c r="J111" s="457"/>
      <c r="K111" s="457"/>
    </row>
    <row r="112" spans="2:11" ht="15.75" customHeight="1" x14ac:dyDescent="0.25">
      <c r="B112" s="457"/>
      <c r="C112" s="164"/>
      <c r="D112" s="457"/>
      <c r="E112" s="457"/>
      <c r="F112" s="457"/>
      <c r="G112" s="457"/>
      <c r="H112" s="457"/>
      <c r="I112" s="457"/>
      <c r="J112" s="457"/>
      <c r="K112" s="457"/>
    </row>
    <row r="113" spans="2:11" ht="15.75" customHeight="1" x14ac:dyDescent="0.25">
      <c r="B113" s="457"/>
      <c r="C113" s="164"/>
      <c r="D113" s="457"/>
      <c r="E113" s="457"/>
      <c r="F113" s="457"/>
      <c r="G113" s="457"/>
      <c r="H113" s="457"/>
      <c r="I113" s="457"/>
      <c r="J113" s="457"/>
      <c r="K113" s="457"/>
    </row>
    <row r="114" spans="2:11" ht="15.75" customHeight="1" x14ac:dyDescent="0.25">
      <c r="B114" s="457"/>
      <c r="C114" s="164"/>
      <c r="D114" s="457"/>
      <c r="E114" s="457"/>
      <c r="F114" s="457"/>
      <c r="G114" s="457"/>
      <c r="H114" s="457"/>
      <c r="I114" s="457"/>
      <c r="J114" s="457"/>
      <c r="K114" s="457"/>
    </row>
    <row r="115" spans="2:11" ht="15.75" customHeight="1" x14ac:dyDescent="0.25">
      <c r="B115" s="457"/>
      <c r="C115" s="164"/>
      <c r="D115" s="457"/>
      <c r="E115" s="457"/>
      <c r="F115" s="457"/>
      <c r="G115" s="457"/>
      <c r="H115" s="457"/>
      <c r="I115" s="457"/>
      <c r="J115" s="457"/>
      <c r="K115" s="457"/>
    </row>
    <row r="116" spans="2:11" ht="15.75" customHeight="1" x14ac:dyDescent="0.25">
      <c r="B116" s="457"/>
      <c r="C116" s="164"/>
      <c r="D116" s="457"/>
      <c r="E116" s="457"/>
      <c r="F116" s="457"/>
      <c r="G116" s="457"/>
      <c r="H116" s="457"/>
      <c r="I116" s="457"/>
      <c r="J116" s="457"/>
      <c r="K116" s="457"/>
    </row>
    <row r="117" spans="2:11" ht="15.75" customHeight="1" x14ac:dyDescent="0.25">
      <c r="B117" s="457"/>
      <c r="C117" s="164"/>
      <c r="D117" s="457"/>
      <c r="E117" s="457"/>
      <c r="F117" s="457"/>
      <c r="G117" s="457"/>
      <c r="H117" s="457"/>
      <c r="I117" s="457"/>
      <c r="J117" s="457"/>
      <c r="K117" s="457"/>
    </row>
    <row r="118" spans="2:11" ht="15.75" customHeight="1" x14ac:dyDescent="0.25">
      <c r="B118" s="457"/>
      <c r="C118" s="164"/>
      <c r="D118" s="457"/>
      <c r="E118" s="457"/>
      <c r="F118" s="457"/>
      <c r="G118" s="457"/>
      <c r="H118" s="457"/>
      <c r="I118" s="457"/>
      <c r="J118" s="457"/>
      <c r="K118" s="457"/>
    </row>
    <row r="119" spans="2:11" ht="15.75" customHeight="1" x14ac:dyDescent="0.25">
      <c r="B119" s="457"/>
      <c r="C119" s="164"/>
      <c r="D119" s="457"/>
      <c r="E119" s="457"/>
      <c r="F119" s="457"/>
      <c r="G119" s="457"/>
      <c r="H119" s="457"/>
      <c r="I119" s="457"/>
      <c r="J119" s="457"/>
      <c r="K119" s="457"/>
    </row>
    <row r="120" spans="2:11" ht="15.75" customHeight="1" x14ac:dyDescent="0.25">
      <c r="B120" s="457"/>
      <c r="C120" s="164"/>
      <c r="D120" s="457"/>
      <c r="E120" s="457"/>
      <c r="F120" s="457"/>
      <c r="G120" s="457"/>
      <c r="H120" s="457"/>
      <c r="I120" s="457"/>
      <c r="J120" s="457"/>
      <c r="K120" s="457"/>
    </row>
    <row r="121" spans="2:11" ht="15.75" customHeight="1" x14ac:dyDescent="0.25">
      <c r="B121" s="457"/>
      <c r="C121" s="164"/>
      <c r="D121" s="457"/>
      <c r="E121" s="457"/>
      <c r="F121" s="457"/>
      <c r="G121" s="457"/>
      <c r="H121" s="457"/>
      <c r="I121" s="457"/>
      <c r="J121" s="457"/>
      <c r="K121" s="457"/>
    </row>
    <row r="122" spans="2:11" ht="15.75" customHeight="1" x14ac:dyDescent="0.25">
      <c r="B122" s="457"/>
      <c r="C122" s="164"/>
      <c r="D122" s="457"/>
      <c r="E122" s="457"/>
      <c r="F122" s="457"/>
      <c r="G122" s="457"/>
      <c r="H122" s="457"/>
      <c r="I122" s="457"/>
      <c r="J122" s="457"/>
      <c r="K122" s="457"/>
    </row>
  </sheetData>
  <sheetProtection selectLockedCells="1"/>
  <mergeCells count="51">
    <mergeCell ref="A5:G5"/>
    <mergeCell ref="A1:B2"/>
    <mergeCell ref="C1:G1"/>
    <mergeCell ref="C2:G2"/>
    <mergeCell ref="C3:G3"/>
    <mergeCell ref="C4:G4"/>
    <mergeCell ref="A7:B7"/>
    <mergeCell ref="C7:G7"/>
    <mergeCell ref="A8:B8"/>
    <mergeCell ref="C8:G8"/>
    <mergeCell ref="A9:B9"/>
    <mergeCell ref="C9:G9"/>
    <mergeCell ref="A10:B10"/>
    <mergeCell ref="C10:G10"/>
    <mergeCell ref="A11:B11"/>
    <mergeCell ref="C11:G11"/>
    <mergeCell ref="A12:B12"/>
    <mergeCell ref="C12:G12"/>
    <mergeCell ref="B21:D21"/>
    <mergeCell ref="A13:B13"/>
    <mergeCell ref="C13:G13"/>
    <mergeCell ref="A14:B14"/>
    <mergeCell ref="C14:G14"/>
    <mergeCell ref="B16:D16"/>
    <mergeCell ref="E16:G16"/>
    <mergeCell ref="B17:D17"/>
    <mergeCell ref="B18:D18"/>
    <mergeCell ref="A19:G19"/>
    <mergeCell ref="B20:D20"/>
    <mergeCell ref="E20:G20"/>
    <mergeCell ref="B32:C32"/>
    <mergeCell ref="B22:D22"/>
    <mergeCell ref="B23:D23"/>
    <mergeCell ref="B24:D24"/>
    <mergeCell ref="B25:D25"/>
    <mergeCell ref="B26:D26"/>
    <mergeCell ref="B27:D27"/>
    <mergeCell ref="B28:D28"/>
    <mergeCell ref="B29:D29"/>
    <mergeCell ref="A30:G30"/>
    <mergeCell ref="B31:C31"/>
    <mergeCell ref="D31:G31"/>
    <mergeCell ref="K45:M45"/>
    <mergeCell ref="B33:C33"/>
    <mergeCell ref="B34:C34"/>
    <mergeCell ref="B36:C36"/>
    <mergeCell ref="B37:C37"/>
    <mergeCell ref="A38:G38"/>
    <mergeCell ref="A39:A44"/>
    <mergeCell ref="B39:G39"/>
    <mergeCell ref="B40:G44"/>
  </mergeCells>
  <printOptions horizontalCentered="1"/>
  <pageMargins left="0.25" right="0.25" top="0.75" bottom="0.75" header="0.3" footer="0.3"/>
  <pageSetup scale="88" orientation="portrait" r:id="rId1"/>
  <headerFooter scaleWithDoc="0" alignWithMargins="0">
    <oddFooter>&amp;LLast Updated: 02/01/2019&amp;CVs. 2020-1&amp;RRider F-1 ASF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P122"/>
  <sheetViews>
    <sheetView showGridLines="0" showRowColHeaders="0" showZeros="0" topLeftCell="A10" zoomScaleNormal="100" workbookViewId="0">
      <selection activeCell="C7" sqref="C7:G7"/>
    </sheetView>
  </sheetViews>
  <sheetFormatPr defaultColWidth="9.109375" defaultRowHeight="15.75" customHeight="1" x14ac:dyDescent="0.25"/>
  <cols>
    <col min="1" max="1" width="4" style="163" customWidth="1"/>
    <col min="2" max="2" width="43.6640625" style="303" customWidth="1"/>
    <col min="3" max="3" width="6.88671875" style="151" customWidth="1"/>
    <col min="4" max="7" width="15.6640625" style="303" customWidth="1"/>
    <col min="8" max="17" width="6.6640625" style="303" customWidth="1"/>
    <col min="18" max="16384" width="9.109375" style="303"/>
  </cols>
  <sheetData>
    <row r="1" spans="1:16" s="132" customFormat="1" ht="21" customHeight="1" x14ac:dyDescent="0.3">
      <c r="A1" s="550" t="s">
        <v>0</v>
      </c>
      <c r="B1" s="697"/>
      <c r="C1" s="931"/>
      <c r="D1" s="932"/>
      <c r="E1" s="932"/>
      <c r="F1" s="932"/>
      <c r="G1" s="933"/>
      <c r="H1" s="131"/>
      <c r="I1" s="131"/>
      <c r="J1" s="131"/>
      <c r="K1" s="131"/>
      <c r="L1" s="131"/>
      <c r="M1" s="131"/>
    </row>
    <row r="2" spans="1:16" s="132" customFormat="1" ht="21" customHeight="1" x14ac:dyDescent="0.3">
      <c r="A2" s="552"/>
      <c r="B2" s="698"/>
      <c r="C2" s="934" t="s">
        <v>322</v>
      </c>
      <c r="D2" s="935"/>
      <c r="E2" s="935"/>
      <c r="F2" s="935"/>
      <c r="G2" s="936"/>
      <c r="H2" s="131"/>
      <c r="I2" s="131"/>
      <c r="J2" s="131"/>
      <c r="K2" s="131"/>
      <c r="L2" s="131"/>
      <c r="M2" s="131"/>
    </row>
    <row r="3" spans="1:16" s="135" customFormat="1" ht="21" customHeight="1" x14ac:dyDescent="0.3">
      <c r="A3" s="133"/>
      <c r="B3" s="134"/>
      <c r="C3" s="937" t="s">
        <v>323</v>
      </c>
      <c r="D3" s="938"/>
      <c r="E3" s="938"/>
      <c r="F3" s="938"/>
      <c r="G3" s="939"/>
      <c r="H3" s="134"/>
      <c r="I3" s="134"/>
      <c r="J3" s="134"/>
      <c r="K3" s="134"/>
      <c r="L3" s="134"/>
      <c r="M3" s="134"/>
      <c r="P3" s="136"/>
    </row>
    <row r="4" spans="1:16" s="139" customFormat="1" ht="21" customHeight="1" thickBot="1" x14ac:dyDescent="0.35">
      <c r="A4" s="140"/>
      <c r="B4" s="138"/>
      <c r="C4" s="940" t="s">
        <v>324</v>
      </c>
      <c r="D4" s="941"/>
      <c r="E4" s="941"/>
      <c r="F4" s="941"/>
      <c r="G4" s="942"/>
      <c r="H4" s="137"/>
      <c r="I4" s="138"/>
      <c r="J4" s="138"/>
      <c r="K4" s="138"/>
      <c r="L4" s="138"/>
      <c r="M4" s="138"/>
    </row>
    <row r="5" spans="1:16" s="138" customFormat="1" ht="16.5" customHeight="1" thickTop="1" thickBot="1" x14ac:dyDescent="0.35">
      <c r="A5" s="623" t="s">
        <v>325</v>
      </c>
      <c r="B5" s="536"/>
      <c r="C5" s="536"/>
      <c r="D5" s="536"/>
      <c r="E5" s="536"/>
      <c r="F5" s="536"/>
      <c r="G5" s="624"/>
      <c r="H5" s="137"/>
    </row>
    <row r="6" spans="1:16" s="142" customFormat="1" ht="9" customHeight="1" thickTop="1" thickBot="1" x14ac:dyDescent="0.35">
      <c r="A6" s="140"/>
      <c r="B6" s="137"/>
      <c r="C6" s="137"/>
      <c r="D6" s="137"/>
      <c r="E6" s="137"/>
      <c r="F6" s="137"/>
      <c r="G6" s="141"/>
      <c r="H6" s="137"/>
    </row>
    <row r="7" spans="1:16" ht="15.75" customHeight="1" x14ac:dyDescent="0.3">
      <c r="A7" s="946" t="s">
        <v>1</v>
      </c>
      <c r="B7" s="947"/>
      <c r="C7" s="948">
        <f>'FORM 1 REVENUE SUMMARY'!D1</f>
        <v>0</v>
      </c>
      <c r="D7" s="949"/>
      <c r="E7" s="949"/>
      <c r="F7" s="949"/>
      <c r="G7" s="950"/>
      <c r="H7" s="458"/>
      <c r="I7" s="458"/>
      <c r="J7" s="458"/>
      <c r="K7" s="458"/>
      <c r="L7" s="458"/>
      <c r="M7" s="458"/>
      <c r="N7" s="458"/>
      <c r="O7" s="458"/>
      <c r="P7" s="144"/>
    </row>
    <row r="8" spans="1:16" ht="15.75" customHeight="1" x14ac:dyDescent="0.3">
      <c r="A8" s="892" t="s">
        <v>326</v>
      </c>
      <c r="B8" s="893"/>
      <c r="C8" s="951">
        <v>45199</v>
      </c>
      <c r="D8" s="952"/>
      <c r="E8" s="952"/>
      <c r="F8" s="952"/>
      <c r="G8" s="953"/>
      <c r="H8" s="458"/>
      <c r="I8" s="458"/>
      <c r="J8" s="458"/>
      <c r="K8" s="458"/>
      <c r="L8" s="458"/>
      <c r="M8" s="458"/>
      <c r="N8" s="458"/>
      <c r="O8" s="458"/>
      <c r="P8" s="144"/>
    </row>
    <row r="9" spans="1:16" ht="15.75" customHeight="1" x14ac:dyDescent="0.3">
      <c r="A9" s="892" t="s">
        <v>327</v>
      </c>
      <c r="B9" s="893"/>
      <c r="C9" s="954" t="s">
        <v>328</v>
      </c>
      <c r="D9" s="955"/>
      <c r="E9" s="955"/>
      <c r="F9" s="955"/>
      <c r="G9" s="956"/>
      <c r="H9" s="458"/>
      <c r="I9" s="458"/>
      <c r="J9" s="458"/>
      <c r="K9" s="458"/>
      <c r="L9" s="458"/>
      <c r="M9" s="458"/>
      <c r="N9" s="458"/>
      <c r="O9" s="458"/>
      <c r="P9" s="144"/>
    </row>
    <row r="10" spans="1:16" ht="15.75" customHeight="1" x14ac:dyDescent="0.3">
      <c r="A10" s="890" t="s">
        <v>6</v>
      </c>
      <c r="B10" s="891"/>
      <c r="C10" s="943" t="str">
        <f>'FORM 1 REVENUE SUMMARY'!D5</f>
        <v>ADS-23-XXXX</v>
      </c>
      <c r="D10" s="944"/>
      <c r="E10" s="944"/>
      <c r="F10" s="944"/>
      <c r="G10" s="945"/>
      <c r="H10" s="458"/>
      <c r="I10" s="458"/>
      <c r="J10" s="458"/>
      <c r="K10" s="458"/>
      <c r="L10" s="458"/>
      <c r="M10" s="458"/>
      <c r="N10" s="458"/>
      <c r="O10" s="458"/>
      <c r="P10" s="144"/>
    </row>
    <row r="11" spans="1:16" ht="15.75" customHeight="1" x14ac:dyDescent="0.3">
      <c r="A11" s="890" t="s">
        <v>329</v>
      </c>
      <c r="B11" s="891"/>
      <c r="C11" s="899">
        <v>44835</v>
      </c>
      <c r="D11" s="900"/>
      <c r="E11" s="900"/>
      <c r="F11" s="900"/>
      <c r="G11" s="901"/>
      <c r="H11" s="458"/>
      <c r="I11" s="458"/>
      <c r="J11" s="458"/>
      <c r="K11" s="458"/>
      <c r="L11" s="458"/>
      <c r="M11" s="458"/>
      <c r="N11" s="458"/>
      <c r="O11" s="458"/>
      <c r="P11" s="144"/>
    </row>
    <row r="12" spans="1:16" ht="15.75" customHeight="1" x14ac:dyDescent="0.3">
      <c r="A12" s="890" t="s">
        <v>330</v>
      </c>
      <c r="B12" s="891"/>
      <c r="C12" s="899">
        <v>45199</v>
      </c>
      <c r="D12" s="900"/>
      <c r="E12" s="900"/>
      <c r="F12" s="900"/>
      <c r="G12" s="901"/>
      <c r="H12" s="458"/>
      <c r="I12" s="458"/>
      <c r="J12" s="458"/>
      <c r="K12" s="458"/>
      <c r="L12" s="458"/>
      <c r="M12" s="458"/>
      <c r="N12" s="458"/>
      <c r="O12" s="458"/>
      <c r="P12" s="144"/>
    </row>
    <row r="13" spans="1:16" ht="15.75" customHeight="1" x14ac:dyDescent="0.3">
      <c r="A13" s="892" t="s">
        <v>331</v>
      </c>
      <c r="B13" s="893"/>
      <c r="C13" s="896"/>
      <c r="D13" s="897"/>
      <c r="E13" s="897"/>
      <c r="F13" s="897"/>
      <c r="G13" s="898"/>
      <c r="H13" s="458"/>
      <c r="I13" s="458"/>
      <c r="J13" s="458"/>
      <c r="K13" s="458"/>
      <c r="L13" s="458"/>
      <c r="M13" s="458"/>
      <c r="N13" s="458"/>
      <c r="O13" s="458"/>
      <c r="P13" s="144"/>
    </row>
    <row r="14" spans="1:16" ht="15.75" customHeight="1" thickBot="1" x14ac:dyDescent="0.35">
      <c r="A14" s="894" t="s">
        <v>2</v>
      </c>
      <c r="B14" s="895"/>
      <c r="C14" s="887" t="s">
        <v>216</v>
      </c>
      <c r="D14" s="888"/>
      <c r="E14" s="888"/>
      <c r="F14" s="888"/>
      <c r="G14" s="889"/>
      <c r="H14" s="458"/>
      <c r="I14" s="458"/>
      <c r="J14" s="458"/>
      <c r="K14" s="458"/>
      <c r="L14" s="458"/>
      <c r="M14" s="458"/>
      <c r="N14" s="458"/>
      <c r="O14" s="458"/>
      <c r="P14" s="144"/>
    </row>
    <row r="15" spans="1:16" ht="9" customHeight="1" thickBot="1" x14ac:dyDescent="0.3">
      <c r="A15" s="145"/>
      <c r="B15" s="146"/>
      <c r="C15" s="147"/>
      <c r="D15" s="135"/>
      <c r="E15" s="135"/>
      <c r="F15" s="135"/>
      <c r="G15" s="148"/>
      <c r="H15" s="135"/>
      <c r="I15" s="135"/>
      <c r="J15" s="135"/>
      <c r="K15" s="135"/>
      <c r="L15" s="135"/>
      <c r="M15" s="135"/>
      <c r="N15" s="458"/>
      <c r="O15" s="458"/>
      <c r="P15" s="458"/>
    </row>
    <row r="16" spans="1:16" s="151" customFormat="1" ht="15.75" customHeight="1" thickBot="1" x14ac:dyDescent="0.3">
      <c r="A16" s="149"/>
      <c r="B16" s="873" t="s">
        <v>332</v>
      </c>
      <c r="C16" s="874"/>
      <c r="D16" s="875"/>
      <c r="E16" s="658"/>
      <c r="F16" s="530"/>
      <c r="G16" s="531"/>
      <c r="H16" s="147"/>
      <c r="I16" s="150"/>
      <c r="J16" s="150"/>
      <c r="K16" s="150"/>
      <c r="L16" s="150"/>
      <c r="M16" s="150"/>
    </row>
    <row r="17" spans="1:94" s="151" customFormat="1" ht="15.75" customHeight="1" thickBot="1" x14ac:dyDescent="0.3">
      <c r="A17" s="149"/>
      <c r="B17" s="876"/>
      <c r="C17" s="876"/>
      <c r="D17" s="877"/>
      <c r="E17" s="37" t="s">
        <v>333</v>
      </c>
      <c r="F17" s="152" t="s">
        <v>334</v>
      </c>
      <c r="G17" s="152" t="s">
        <v>335</v>
      </c>
      <c r="H17" s="147"/>
      <c r="I17" s="150"/>
      <c r="J17" s="150"/>
      <c r="K17" s="150"/>
      <c r="L17" s="150"/>
      <c r="M17" s="150"/>
    </row>
    <row r="18" spans="1:94" ht="15.75" customHeight="1" thickBot="1" x14ac:dyDescent="0.3">
      <c r="A18" s="153">
        <v>1</v>
      </c>
      <c r="B18" s="878" t="s">
        <v>336</v>
      </c>
      <c r="C18" s="879"/>
      <c r="D18" s="880"/>
      <c r="E18" s="262"/>
      <c r="F18" s="262"/>
      <c r="G18" s="208">
        <f>SUM(E18-F18)</f>
        <v>0</v>
      </c>
      <c r="H18" s="135"/>
      <c r="I18" s="135"/>
      <c r="J18" s="154"/>
      <c r="K18" s="154"/>
      <c r="L18" s="154"/>
      <c r="M18" s="135"/>
      <c r="N18" s="154"/>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row>
    <row r="19" spans="1:94" s="20" customFormat="1" ht="7.5" customHeight="1" thickBot="1" x14ac:dyDescent="0.3">
      <c r="A19" s="520"/>
      <c r="B19" s="612"/>
      <c r="C19" s="612"/>
      <c r="D19" s="612"/>
      <c r="E19" s="612"/>
      <c r="F19" s="612"/>
      <c r="G19" s="613"/>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row>
    <row r="20" spans="1:94" ht="15.75" customHeight="1" thickBot="1" x14ac:dyDescent="0.3">
      <c r="A20" s="155"/>
      <c r="B20" s="873" t="s">
        <v>337</v>
      </c>
      <c r="C20" s="874"/>
      <c r="D20" s="875"/>
      <c r="E20" s="658"/>
      <c r="F20" s="530"/>
      <c r="G20" s="531"/>
      <c r="H20" s="135"/>
      <c r="I20" s="135"/>
      <c r="J20" s="135"/>
      <c r="K20" s="135"/>
      <c r="L20" s="135"/>
      <c r="M20" s="135"/>
      <c r="N20" s="135"/>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row>
    <row r="21" spans="1:94" ht="15.75" customHeight="1" x14ac:dyDescent="0.25">
      <c r="A21" s="153">
        <v>2</v>
      </c>
      <c r="B21" s="884"/>
      <c r="C21" s="885"/>
      <c r="D21" s="886"/>
      <c r="E21" s="453"/>
      <c r="F21" s="453"/>
      <c r="G21" s="213">
        <f>SUM(E21-F21)</f>
        <v>0</v>
      </c>
      <c r="H21" s="135"/>
      <c r="I21" s="135"/>
      <c r="J21" s="135"/>
      <c r="K21" s="135"/>
      <c r="L21" s="135"/>
      <c r="M21" s="135"/>
      <c r="N21" s="135"/>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row>
    <row r="22" spans="1:94" ht="15.75" customHeight="1" x14ac:dyDescent="0.25">
      <c r="A22" s="153">
        <v>3</v>
      </c>
      <c r="B22" s="881"/>
      <c r="C22" s="882"/>
      <c r="D22" s="883"/>
      <c r="E22" s="453"/>
      <c r="F22" s="453"/>
      <c r="G22" s="213">
        <f t="shared" ref="G22:G27" si="0">SUM(E22-F22)</f>
        <v>0</v>
      </c>
      <c r="H22" s="135"/>
      <c r="I22" s="135"/>
      <c r="J22" s="154"/>
      <c r="K22" s="135"/>
      <c r="L22" s="135"/>
      <c r="M22" s="135"/>
      <c r="N22" s="135"/>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row>
    <row r="23" spans="1:94" ht="15.75" customHeight="1" x14ac:dyDescent="0.25">
      <c r="A23" s="153">
        <v>4</v>
      </c>
      <c r="B23" s="881"/>
      <c r="C23" s="882"/>
      <c r="D23" s="883"/>
      <c r="E23" s="453"/>
      <c r="F23" s="453"/>
      <c r="G23" s="213">
        <f t="shared" si="0"/>
        <v>0</v>
      </c>
      <c r="H23" s="135"/>
      <c r="I23" s="135"/>
      <c r="J23" s="154"/>
      <c r="K23" s="135"/>
      <c r="L23" s="135"/>
      <c r="M23" s="135"/>
      <c r="N23" s="135"/>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row>
    <row r="24" spans="1:94" ht="15.75" customHeight="1" x14ac:dyDescent="0.25">
      <c r="A24" s="153">
        <v>5</v>
      </c>
      <c r="B24" s="881"/>
      <c r="C24" s="882"/>
      <c r="D24" s="883"/>
      <c r="E24" s="209"/>
      <c r="F24" s="209"/>
      <c r="G24" s="213">
        <f t="shared" si="0"/>
        <v>0</v>
      </c>
      <c r="H24" s="135"/>
      <c r="I24" s="135"/>
      <c r="J24" s="154"/>
      <c r="K24" s="154"/>
      <c r="L24" s="154"/>
      <c r="M24" s="135"/>
      <c r="N24" s="154"/>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row>
    <row r="25" spans="1:94" ht="15.75" customHeight="1" x14ac:dyDescent="0.25">
      <c r="A25" s="153">
        <v>6</v>
      </c>
      <c r="B25" s="881"/>
      <c r="C25" s="882"/>
      <c r="D25" s="883"/>
      <c r="E25" s="209"/>
      <c r="F25" s="209"/>
      <c r="G25" s="213">
        <f t="shared" si="0"/>
        <v>0</v>
      </c>
      <c r="H25" s="135"/>
      <c r="I25" s="135"/>
      <c r="J25" s="154"/>
      <c r="K25" s="154"/>
      <c r="L25" s="154"/>
      <c r="M25" s="135"/>
      <c r="N25" s="154"/>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row>
    <row r="26" spans="1:94" ht="15.75" customHeight="1" x14ac:dyDescent="0.25">
      <c r="A26" s="153">
        <v>7</v>
      </c>
      <c r="B26" s="881"/>
      <c r="C26" s="882"/>
      <c r="D26" s="883"/>
      <c r="E26" s="453"/>
      <c r="F26" s="453"/>
      <c r="G26" s="213">
        <f t="shared" si="0"/>
        <v>0</v>
      </c>
      <c r="H26" s="135"/>
      <c r="I26" s="135"/>
      <c r="J26" s="154"/>
      <c r="K26" s="154"/>
      <c r="L26" s="154"/>
      <c r="M26" s="135"/>
      <c r="N26" s="154"/>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row>
    <row r="27" spans="1:94" ht="15.75" customHeight="1" thickBot="1" x14ac:dyDescent="0.3">
      <c r="A27" s="153">
        <v>8</v>
      </c>
      <c r="B27" s="913"/>
      <c r="C27" s="914"/>
      <c r="D27" s="915"/>
      <c r="E27" s="210"/>
      <c r="F27" s="210"/>
      <c r="G27" s="214">
        <f t="shared" si="0"/>
        <v>0</v>
      </c>
      <c r="H27" s="135"/>
      <c r="I27" s="135"/>
      <c r="J27" s="154"/>
      <c r="K27" s="154"/>
      <c r="L27" s="154"/>
      <c r="M27" s="135"/>
      <c r="N27" s="154"/>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row>
    <row r="28" spans="1:94" ht="15.75" customHeight="1" thickBot="1" x14ac:dyDescent="0.3">
      <c r="A28" s="155">
        <v>9</v>
      </c>
      <c r="B28" s="916" t="s">
        <v>338</v>
      </c>
      <c r="C28" s="917"/>
      <c r="D28" s="918"/>
      <c r="E28" s="211">
        <f>SUM(E21:E27)</f>
        <v>0</v>
      </c>
      <c r="F28" s="211">
        <f>SUM(F21:F27)</f>
        <v>0</v>
      </c>
      <c r="G28" s="215">
        <f>SUM(G21:G27)</f>
        <v>0</v>
      </c>
      <c r="H28" s="135"/>
      <c r="I28" s="135"/>
      <c r="J28" s="154"/>
      <c r="K28" s="154"/>
      <c r="L28" s="154"/>
      <c r="M28" s="135"/>
      <c r="N28" s="154"/>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c r="CO28" s="458"/>
      <c r="CP28" s="458"/>
    </row>
    <row r="29" spans="1:94" ht="15.75" customHeight="1" thickBot="1" x14ac:dyDescent="0.3">
      <c r="A29" s="155">
        <v>10</v>
      </c>
      <c r="B29" s="916" t="s">
        <v>339</v>
      </c>
      <c r="C29" s="917"/>
      <c r="D29" s="918"/>
      <c r="E29" s="212">
        <f>SUM(E18-E28)</f>
        <v>0</v>
      </c>
      <c r="F29" s="211">
        <f>SUM(F18-F28)</f>
        <v>0</v>
      </c>
      <c r="G29" s="215">
        <f>SUM(G18-G28)</f>
        <v>0</v>
      </c>
      <c r="H29" s="135"/>
      <c r="I29" s="135"/>
      <c r="J29" s="135"/>
      <c r="K29" s="135"/>
      <c r="L29" s="135"/>
      <c r="M29" s="135"/>
      <c r="N29" s="134"/>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row>
    <row r="30" spans="1:94" s="20" customFormat="1" ht="7.5" customHeight="1" thickBot="1" x14ac:dyDescent="0.3">
      <c r="A30" s="520"/>
      <c r="B30" s="612"/>
      <c r="C30" s="612"/>
      <c r="D30" s="612"/>
      <c r="E30" s="612"/>
      <c r="F30" s="612"/>
      <c r="G30" s="613"/>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row>
    <row r="31" spans="1:94" ht="15.75" customHeight="1" thickBot="1" x14ac:dyDescent="0.3">
      <c r="A31" s="155"/>
      <c r="B31" s="873" t="s">
        <v>340</v>
      </c>
      <c r="C31" s="875"/>
      <c r="D31" s="658"/>
      <c r="E31" s="530"/>
      <c r="F31" s="530"/>
      <c r="G31" s="531"/>
      <c r="H31" s="147"/>
      <c r="I31" s="147"/>
      <c r="J31" s="150"/>
      <c r="K31" s="150"/>
      <c r="L31" s="150"/>
      <c r="M31" s="150"/>
      <c r="N31" s="150"/>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row>
    <row r="32" spans="1:94" ht="15.75" customHeight="1" thickBot="1" x14ac:dyDescent="0.3">
      <c r="A32" s="156"/>
      <c r="B32" s="925"/>
      <c r="C32" s="926"/>
      <c r="D32" s="271" t="s">
        <v>341</v>
      </c>
      <c r="E32" s="152" t="s">
        <v>333</v>
      </c>
      <c r="F32" s="152" t="s">
        <v>334</v>
      </c>
      <c r="G32" s="152" t="s">
        <v>335</v>
      </c>
      <c r="H32" s="151"/>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row>
    <row r="33" spans="1:94" ht="15.75" customHeight="1" x14ac:dyDescent="0.25">
      <c r="A33" s="153">
        <v>11</v>
      </c>
      <c r="B33" s="927" t="s">
        <v>342</v>
      </c>
      <c r="C33" s="928"/>
      <c r="D33" s="157" t="e">
        <f>SUM(E33/$E$37)</f>
        <v>#DIV/0!</v>
      </c>
      <c r="E33" s="216"/>
      <c r="F33" s="216"/>
      <c r="G33" s="208">
        <f>SUM(E33-F33)</f>
        <v>0</v>
      </c>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row>
    <row r="34" spans="1:94" ht="15.75" customHeight="1" x14ac:dyDescent="0.25">
      <c r="A34" s="153">
        <v>12</v>
      </c>
      <c r="B34" s="929" t="s">
        <v>343</v>
      </c>
      <c r="C34" s="930"/>
      <c r="D34" s="157" t="e">
        <f>SUM(E34/$E$37)</f>
        <v>#DIV/0!</v>
      </c>
      <c r="E34" s="216"/>
      <c r="F34" s="216"/>
      <c r="G34" s="208">
        <f>SUM(E34-F34)</f>
        <v>0</v>
      </c>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row>
    <row r="35" spans="1:94" ht="15.75" customHeight="1" x14ac:dyDescent="0.25">
      <c r="A35" s="153">
        <v>13</v>
      </c>
      <c r="B35" s="158" t="s">
        <v>344</v>
      </c>
      <c r="C35" s="159"/>
      <c r="D35" s="157" t="e">
        <f>SUM(E35/$E$37)</f>
        <v>#DIV/0!</v>
      </c>
      <c r="E35" s="216"/>
      <c r="F35" s="216"/>
      <c r="G35" s="208">
        <f>SUM(E35-F35)</f>
        <v>0</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row>
    <row r="36" spans="1:94" ht="15.75" customHeight="1" thickBot="1" x14ac:dyDescent="0.3">
      <c r="A36" s="153">
        <v>14</v>
      </c>
      <c r="B36" s="923" t="s">
        <v>345</v>
      </c>
      <c r="C36" s="924"/>
      <c r="D36" s="160" t="e">
        <f>SUM(E36/$E$37)</f>
        <v>#DIV/0!</v>
      </c>
      <c r="E36" s="216"/>
      <c r="F36" s="216"/>
      <c r="G36" s="217">
        <f>SUM(E36-F36)</f>
        <v>0</v>
      </c>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row>
    <row r="37" spans="1:94" ht="15.75" customHeight="1" thickBot="1" x14ac:dyDescent="0.3">
      <c r="A37" s="161">
        <v>15</v>
      </c>
      <c r="B37" s="916" t="s">
        <v>189</v>
      </c>
      <c r="C37" s="918"/>
      <c r="D37" s="162" t="e">
        <f>SUM(E37/$E$37)</f>
        <v>#DIV/0!</v>
      </c>
      <c r="E37" s="211">
        <f>SUM(E33:E36)</f>
        <v>0</v>
      </c>
      <c r="F37" s="211">
        <f>SUM(F33:F36)</f>
        <v>0</v>
      </c>
      <c r="G37" s="211">
        <f>SUM(G33:G36)</f>
        <v>0</v>
      </c>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row>
    <row r="38" spans="1:94" s="20" customFormat="1" ht="7.5" customHeight="1" thickBot="1" x14ac:dyDescent="0.3">
      <c r="A38" s="520"/>
      <c r="B38" s="612"/>
      <c r="C38" s="612"/>
      <c r="D38" s="612"/>
      <c r="E38" s="612"/>
      <c r="F38" s="612"/>
      <c r="G38" s="61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row>
    <row r="39" spans="1:94" ht="15.75" customHeight="1" thickBot="1" x14ac:dyDescent="0.3">
      <c r="A39" s="922"/>
      <c r="B39" s="919" t="s">
        <v>346</v>
      </c>
      <c r="C39" s="920"/>
      <c r="D39" s="920"/>
      <c r="E39" s="920"/>
      <c r="F39" s="920"/>
      <c r="G39" s="921"/>
      <c r="H39" s="147"/>
      <c r="I39" s="147"/>
      <c r="J39" s="150"/>
      <c r="K39" s="150"/>
      <c r="L39" s="150"/>
      <c r="M39" s="150"/>
      <c r="N39" s="150"/>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row>
    <row r="40" spans="1:94" ht="15.75" customHeight="1" x14ac:dyDescent="0.25">
      <c r="A40" s="922"/>
      <c r="B40" s="902"/>
      <c r="C40" s="903"/>
      <c r="D40" s="903"/>
      <c r="E40" s="903"/>
      <c r="F40" s="903"/>
      <c r="G40" s="904"/>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row>
    <row r="41" spans="1:94" ht="15.75" customHeight="1" x14ac:dyDescent="0.25">
      <c r="A41" s="922"/>
      <c r="B41" s="905"/>
      <c r="C41" s="906"/>
      <c r="D41" s="906"/>
      <c r="E41" s="906"/>
      <c r="F41" s="906"/>
      <c r="G41" s="90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row>
    <row r="42" spans="1:94" ht="15.75" customHeight="1" x14ac:dyDescent="0.25">
      <c r="A42" s="922"/>
      <c r="B42" s="905"/>
      <c r="C42" s="906"/>
      <c r="D42" s="906"/>
      <c r="E42" s="906"/>
      <c r="F42" s="906"/>
      <c r="G42" s="907"/>
      <c r="H42" s="457"/>
      <c r="I42" s="457"/>
      <c r="J42" s="457"/>
      <c r="K42" s="457"/>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row>
    <row r="43" spans="1:94" s="151" customFormat="1" ht="15.75" customHeight="1" x14ac:dyDescent="0.25">
      <c r="A43" s="922"/>
      <c r="B43" s="905"/>
      <c r="C43" s="906"/>
      <c r="D43" s="906"/>
      <c r="E43" s="906"/>
      <c r="F43" s="906"/>
      <c r="G43" s="907"/>
      <c r="P43" s="458"/>
    </row>
    <row r="44" spans="1:94" ht="15.75" customHeight="1" thickBot="1" x14ac:dyDescent="0.3">
      <c r="A44" s="878"/>
      <c r="B44" s="908"/>
      <c r="C44" s="909"/>
      <c r="D44" s="909"/>
      <c r="E44" s="909"/>
      <c r="F44" s="909"/>
      <c r="G44" s="910"/>
      <c r="H44" s="457"/>
      <c r="I44" s="457"/>
      <c r="J44" s="457"/>
      <c r="K44" s="457"/>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row>
    <row r="45" spans="1:94" ht="15.75" customHeight="1" x14ac:dyDescent="0.25">
      <c r="B45" s="457"/>
      <c r="C45" s="164"/>
      <c r="D45" s="457"/>
      <c r="E45" s="457"/>
      <c r="F45" s="457"/>
      <c r="G45" s="457"/>
      <c r="H45" s="457"/>
      <c r="I45" s="457"/>
      <c r="J45" s="457"/>
      <c r="K45" s="911"/>
      <c r="L45" s="912"/>
      <c r="M45" s="912"/>
      <c r="N45" s="458"/>
      <c r="O45" s="458"/>
      <c r="P45" s="151"/>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row>
    <row r="46" spans="1:94" ht="15.75" customHeight="1" x14ac:dyDescent="0.25">
      <c r="B46" s="457"/>
      <c r="C46" s="164"/>
      <c r="D46" s="457"/>
      <c r="E46" s="457"/>
      <c r="F46" s="457"/>
      <c r="G46" s="457"/>
      <c r="H46" s="457"/>
      <c r="I46" s="457"/>
      <c r="J46" s="457"/>
      <c r="K46" s="457"/>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row>
    <row r="47" spans="1:94" ht="15.75" customHeight="1" x14ac:dyDescent="0.25">
      <c r="B47" s="457"/>
      <c r="C47" s="164"/>
      <c r="D47" s="457"/>
      <c r="E47" s="457"/>
      <c r="F47" s="457"/>
      <c r="G47" s="457"/>
      <c r="H47" s="457"/>
      <c r="I47" s="457"/>
      <c r="J47" s="457"/>
      <c r="K47" s="457"/>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row>
    <row r="48" spans="1:94" ht="15.75" customHeight="1" x14ac:dyDescent="0.25">
      <c r="B48" s="457"/>
      <c r="C48" s="164"/>
      <c r="D48" s="457"/>
      <c r="E48" s="457"/>
      <c r="F48" s="457"/>
      <c r="G48" s="457"/>
      <c r="H48" s="457"/>
      <c r="I48" s="457"/>
      <c r="J48" s="457"/>
      <c r="K48" s="457"/>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row>
    <row r="49" spans="2:11" ht="15.75" customHeight="1" x14ac:dyDescent="0.25">
      <c r="B49" s="457"/>
      <c r="C49" s="164"/>
      <c r="D49" s="457"/>
      <c r="E49" s="457"/>
      <c r="F49" s="457"/>
      <c r="G49" s="457"/>
      <c r="H49" s="457"/>
      <c r="I49" s="457"/>
      <c r="J49" s="457"/>
      <c r="K49" s="457"/>
    </row>
    <row r="50" spans="2:11" ht="15.75" customHeight="1" x14ac:dyDescent="0.25">
      <c r="B50" s="457"/>
      <c r="C50" s="164"/>
      <c r="D50" s="457"/>
      <c r="E50" s="457"/>
      <c r="F50" s="457"/>
      <c r="G50" s="457"/>
      <c r="H50" s="457"/>
      <c r="I50" s="457"/>
      <c r="J50" s="457"/>
      <c r="K50" s="457"/>
    </row>
    <row r="51" spans="2:11" ht="15.75" customHeight="1" x14ac:dyDescent="0.25">
      <c r="B51" s="457"/>
      <c r="C51" s="164"/>
      <c r="D51" s="457"/>
      <c r="E51" s="457"/>
      <c r="F51" s="457"/>
      <c r="G51" s="457"/>
      <c r="H51" s="457"/>
      <c r="I51" s="457"/>
      <c r="J51" s="457"/>
      <c r="K51" s="457"/>
    </row>
    <row r="52" spans="2:11" ht="15.75" customHeight="1" x14ac:dyDescent="0.25">
      <c r="B52" s="457"/>
      <c r="C52" s="164"/>
      <c r="D52" s="457"/>
      <c r="E52" s="457"/>
      <c r="F52" s="457"/>
      <c r="G52" s="457"/>
      <c r="H52" s="457"/>
      <c r="I52" s="457"/>
      <c r="J52" s="457"/>
      <c r="K52" s="457"/>
    </row>
    <row r="53" spans="2:11" ht="15.75" customHeight="1" x14ac:dyDescent="0.25">
      <c r="B53" s="457"/>
      <c r="C53" s="164"/>
      <c r="D53" s="457"/>
      <c r="E53" s="457"/>
      <c r="F53" s="457"/>
      <c r="G53" s="457"/>
      <c r="H53" s="457"/>
      <c r="I53" s="457"/>
      <c r="J53" s="457"/>
      <c r="K53" s="457"/>
    </row>
    <row r="54" spans="2:11" ht="15.75" customHeight="1" x14ac:dyDescent="0.25">
      <c r="B54" s="457"/>
      <c r="C54" s="164"/>
      <c r="D54" s="457"/>
      <c r="E54" s="457"/>
      <c r="F54" s="457"/>
      <c r="G54" s="457"/>
      <c r="H54" s="457"/>
      <c r="I54" s="457"/>
      <c r="J54" s="457"/>
      <c r="K54" s="457"/>
    </row>
    <row r="55" spans="2:11" ht="15.75" customHeight="1" x14ac:dyDescent="0.25">
      <c r="B55" s="457"/>
      <c r="C55" s="164"/>
      <c r="D55" s="457"/>
      <c r="E55" s="457"/>
      <c r="F55" s="457"/>
      <c r="G55" s="457"/>
      <c r="H55" s="457"/>
      <c r="I55" s="457"/>
      <c r="J55" s="457"/>
      <c r="K55" s="457"/>
    </row>
    <row r="56" spans="2:11" ht="15.75" customHeight="1" x14ac:dyDescent="0.25">
      <c r="B56" s="457"/>
      <c r="C56" s="164"/>
      <c r="D56" s="457"/>
      <c r="E56" s="457"/>
      <c r="F56" s="457"/>
      <c r="G56" s="457"/>
      <c r="H56" s="457"/>
      <c r="I56" s="457"/>
      <c r="J56" s="457"/>
      <c r="K56" s="457"/>
    </row>
    <row r="57" spans="2:11" ht="15.75" customHeight="1" x14ac:dyDescent="0.25">
      <c r="B57" s="457"/>
      <c r="C57" s="164"/>
      <c r="D57" s="457"/>
      <c r="E57" s="457"/>
      <c r="F57" s="457"/>
      <c r="G57" s="457"/>
      <c r="H57" s="457"/>
      <c r="I57" s="457"/>
      <c r="J57" s="457"/>
      <c r="K57" s="457"/>
    </row>
    <row r="58" spans="2:11" ht="15.75" customHeight="1" x14ac:dyDescent="0.25">
      <c r="B58" s="457"/>
      <c r="C58" s="164"/>
      <c r="D58" s="457"/>
      <c r="E58" s="457"/>
      <c r="F58" s="457"/>
      <c r="G58" s="457"/>
      <c r="H58" s="457"/>
      <c r="I58" s="457"/>
      <c r="J58" s="457"/>
      <c r="K58" s="457"/>
    </row>
    <row r="59" spans="2:11" ht="15.75" customHeight="1" x14ac:dyDescent="0.25">
      <c r="B59" s="457"/>
      <c r="C59" s="164"/>
      <c r="D59" s="457"/>
      <c r="E59" s="457"/>
      <c r="F59" s="457"/>
      <c r="G59" s="457"/>
      <c r="H59" s="457"/>
      <c r="I59" s="457"/>
      <c r="J59" s="457"/>
      <c r="K59" s="457"/>
    </row>
    <row r="60" spans="2:11" ht="15.75" customHeight="1" x14ac:dyDescent="0.25">
      <c r="B60" s="457"/>
      <c r="C60" s="164"/>
      <c r="D60" s="457"/>
      <c r="E60" s="457"/>
      <c r="F60" s="457"/>
      <c r="G60" s="457"/>
      <c r="H60" s="457"/>
      <c r="I60" s="457"/>
      <c r="J60" s="457"/>
      <c r="K60" s="457"/>
    </row>
    <row r="61" spans="2:11" ht="15.75" customHeight="1" x14ac:dyDescent="0.25">
      <c r="B61" s="457"/>
      <c r="C61" s="164"/>
      <c r="D61" s="457"/>
      <c r="E61" s="457"/>
      <c r="F61" s="457"/>
      <c r="G61" s="457"/>
      <c r="H61" s="457"/>
      <c r="I61" s="457"/>
      <c r="J61" s="457"/>
      <c r="K61" s="457"/>
    </row>
    <row r="62" spans="2:11" ht="15.75" customHeight="1" x14ac:dyDescent="0.25">
      <c r="B62" s="457"/>
      <c r="C62" s="164"/>
      <c r="D62" s="457"/>
      <c r="E62" s="457"/>
      <c r="F62" s="457"/>
      <c r="G62" s="457"/>
      <c r="H62" s="457"/>
      <c r="I62" s="457"/>
      <c r="J62" s="457"/>
      <c r="K62" s="457"/>
    </row>
    <row r="63" spans="2:11" ht="15.75" customHeight="1" x14ac:dyDescent="0.25">
      <c r="B63" s="457"/>
      <c r="C63" s="164"/>
      <c r="D63" s="457"/>
      <c r="E63" s="457"/>
      <c r="F63" s="457"/>
      <c r="G63" s="457"/>
      <c r="H63" s="457"/>
      <c r="I63" s="457"/>
      <c r="J63" s="457"/>
      <c r="K63" s="457"/>
    </row>
    <row r="64" spans="2:11" ht="15.75" customHeight="1" x14ac:dyDescent="0.25">
      <c r="B64" s="457"/>
      <c r="C64" s="164"/>
      <c r="D64" s="457"/>
      <c r="E64" s="457"/>
      <c r="F64" s="457"/>
      <c r="G64" s="457"/>
      <c r="H64" s="457"/>
      <c r="I64" s="457"/>
      <c r="J64" s="457"/>
      <c r="K64" s="457"/>
    </row>
    <row r="65" spans="2:11" ht="15.75" customHeight="1" x14ac:dyDescent="0.25">
      <c r="B65" s="457"/>
      <c r="C65" s="164"/>
      <c r="D65" s="457"/>
      <c r="E65" s="457"/>
      <c r="F65" s="457"/>
      <c r="G65" s="457"/>
      <c r="H65" s="457"/>
      <c r="I65" s="457"/>
      <c r="J65" s="457"/>
      <c r="K65" s="457"/>
    </row>
    <row r="66" spans="2:11" ht="15.75" customHeight="1" x14ac:dyDescent="0.25">
      <c r="B66" s="457"/>
      <c r="C66" s="164"/>
      <c r="D66" s="457"/>
      <c r="E66" s="457"/>
      <c r="F66" s="457"/>
      <c r="G66" s="457"/>
      <c r="H66" s="457"/>
      <c r="I66" s="457"/>
      <c r="J66" s="457"/>
      <c r="K66" s="457"/>
    </row>
    <row r="67" spans="2:11" ht="15.75" customHeight="1" x14ac:dyDescent="0.25">
      <c r="B67" s="457"/>
      <c r="C67" s="164"/>
      <c r="D67" s="457"/>
      <c r="E67" s="457"/>
      <c r="F67" s="457"/>
      <c r="G67" s="457"/>
      <c r="H67" s="457"/>
      <c r="I67" s="457"/>
      <c r="J67" s="457"/>
      <c r="K67" s="457"/>
    </row>
    <row r="68" spans="2:11" ht="15.75" customHeight="1" x14ac:dyDescent="0.25">
      <c r="B68" s="457"/>
      <c r="C68" s="164"/>
      <c r="D68" s="457"/>
      <c r="E68" s="457"/>
      <c r="F68" s="457"/>
      <c r="G68" s="457"/>
      <c r="H68" s="457"/>
      <c r="I68" s="457"/>
      <c r="J68" s="457"/>
      <c r="K68" s="457"/>
    </row>
    <row r="69" spans="2:11" ht="15.75" customHeight="1" x14ac:dyDescent="0.25">
      <c r="B69" s="457"/>
      <c r="C69" s="164"/>
      <c r="D69" s="457"/>
      <c r="E69" s="457"/>
      <c r="F69" s="457"/>
      <c r="G69" s="457"/>
      <c r="H69" s="457"/>
      <c r="I69" s="457"/>
      <c r="J69" s="457"/>
      <c r="K69" s="457"/>
    </row>
    <row r="70" spans="2:11" ht="15.75" customHeight="1" x14ac:dyDescent="0.25">
      <c r="B70" s="457"/>
      <c r="C70" s="164"/>
      <c r="D70" s="457"/>
      <c r="E70" s="457"/>
      <c r="F70" s="457"/>
      <c r="G70" s="457"/>
      <c r="H70" s="457"/>
      <c r="I70" s="457"/>
      <c r="J70" s="457"/>
      <c r="K70" s="457"/>
    </row>
    <row r="71" spans="2:11" ht="15.75" customHeight="1" x14ac:dyDescent="0.25">
      <c r="B71" s="457"/>
      <c r="C71" s="164"/>
      <c r="D71" s="457"/>
      <c r="E71" s="457"/>
      <c r="F71" s="457"/>
      <c r="G71" s="457"/>
      <c r="H71" s="457"/>
      <c r="I71" s="457"/>
      <c r="J71" s="457"/>
      <c r="K71" s="457"/>
    </row>
    <row r="72" spans="2:11" ht="15.75" customHeight="1" x14ac:dyDescent="0.25">
      <c r="B72" s="457"/>
      <c r="C72" s="164"/>
      <c r="D72" s="457"/>
      <c r="E72" s="457"/>
      <c r="F72" s="457"/>
      <c r="G72" s="457"/>
      <c r="H72" s="457"/>
      <c r="I72" s="457"/>
      <c r="J72" s="457"/>
      <c r="K72" s="457"/>
    </row>
    <row r="73" spans="2:11" ht="15.75" customHeight="1" x14ac:dyDescent="0.25">
      <c r="B73" s="457"/>
      <c r="C73" s="164"/>
      <c r="D73" s="457"/>
      <c r="E73" s="457"/>
      <c r="F73" s="457"/>
      <c r="G73" s="457"/>
      <c r="H73" s="457"/>
      <c r="I73" s="457"/>
      <c r="J73" s="457"/>
      <c r="K73" s="457"/>
    </row>
    <row r="74" spans="2:11" ht="15.75" customHeight="1" x14ac:dyDescent="0.25">
      <c r="B74" s="457"/>
      <c r="C74" s="164"/>
      <c r="D74" s="457"/>
      <c r="E74" s="457"/>
      <c r="F74" s="457"/>
      <c r="G74" s="457"/>
      <c r="H74" s="457"/>
      <c r="I74" s="457"/>
      <c r="J74" s="457"/>
      <c r="K74" s="457"/>
    </row>
    <row r="75" spans="2:11" ht="15.75" customHeight="1" x14ac:dyDescent="0.25">
      <c r="B75" s="457"/>
      <c r="C75" s="164"/>
      <c r="D75" s="457"/>
      <c r="E75" s="457"/>
      <c r="F75" s="457"/>
      <c r="G75" s="457"/>
      <c r="H75" s="457"/>
      <c r="I75" s="457"/>
      <c r="J75" s="457"/>
      <c r="K75" s="457"/>
    </row>
    <row r="76" spans="2:11" ht="15.75" customHeight="1" x14ac:dyDescent="0.25">
      <c r="B76" s="457"/>
      <c r="C76" s="164"/>
      <c r="D76" s="457"/>
      <c r="E76" s="457"/>
      <c r="F76" s="457"/>
      <c r="G76" s="457"/>
      <c r="H76" s="457"/>
      <c r="I76" s="457"/>
      <c r="J76" s="457"/>
      <c r="K76" s="457"/>
    </row>
    <row r="77" spans="2:11" ht="15.75" customHeight="1" x14ac:dyDescent="0.25">
      <c r="B77" s="457"/>
      <c r="C77" s="164"/>
      <c r="D77" s="457"/>
      <c r="E77" s="457"/>
      <c r="F77" s="457"/>
      <c r="G77" s="457"/>
      <c r="H77" s="457"/>
      <c r="I77" s="457"/>
      <c r="J77" s="457"/>
      <c r="K77" s="457"/>
    </row>
    <row r="78" spans="2:11" ht="15.75" customHeight="1" x14ac:dyDescent="0.25">
      <c r="B78" s="457"/>
      <c r="C78" s="164"/>
      <c r="D78" s="457"/>
      <c r="E78" s="457"/>
      <c r="F78" s="457"/>
      <c r="G78" s="457"/>
      <c r="H78" s="457"/>
      <c r="I78" s="457"/>
      <c r="J78" s="457"/>
      <c r="K78" s="457"/>
    </row>
    <row r="79" spans="2:11" ht="15.75" customHeight="1" x14ac:dyDescent="0.25">
      <c r="B79" s="457"/>
      <c r="C79" s="164"/>
      <c r="D79" s="457"/>
      <c r="E79" s="457"/>
      <c r="F79" s="457"/>
      <c r="G79" s="457"/>
      <c r="H79" s="457"/>
      <c r="I79" s="457"/>
      <c r="J79" s="457"/>
      <c r="K79" s="457"/>
    </row>
    <row r="80" spans="2:11" ht="15.75" customHeight="1" x14ac:dyDescent="0.25">
      <c r="B80" s="457"/>
      <c r="C80" s="164"/>
      <c r="D80" s="457"/>
      <c r="E80" s="457"/>
      <c r="F80" s="457"/>
      <c r="G80" s="457"/>
      <c r="H80" s="457"/>
      <c r="I80" s="457"/>
      <c r="J80" s="457"/>
      <c r="K80" s="457"/>
    </row>
    <row r="81" spans="2:11" ht="15.75" customHeight="1" x14ac:dyDescent="0.25">
      <c r="B81" s="457"/>
      <c r="C81" s="164"/>
      <c r="D81" s="457"/>
      <c r="E81" s="457"/>
      <c r="F81" s="457"/>
      <c r="G81" s="457"/>
      <c r="H81" s="457"/>
      <c r="I81" s="457"/>
      <c r="J81" s="457"/>
      <c r="K81" s="457"/>
    </row>
    <row r="82" spans="2:11" ht="15.75" customHeight="1" x14ac:dyDescent="0.25">
      <c r="B82" s="457"/>
      <c r="C82" s="164"/>
      <c r="D82" s="457"/>
      <c r="E82" s="457"/>
      <c r="F82" s="457"/>
      <c r="G82" s="457"/>
      <c r="H82" s="457"/>
      <c r="I82" s="457"/>
      <c r="J82" s="457"/>
      <c r="K82" s="457"/>
    </row>
    <row r="83" spans="2:11" ht="15.75" customHeight="1" x14ac:dyDescent="0.25">
      <c r="B83" s="457"/>
      <c r="C83" s="164"/>
      <c r="D83" s="457"/>
      <c r="E83" s="457"/>
      <c r="F83" s="457"/>
      <c r="G83" s="457"/>
      <c r="H83" s="457"/>
      <c r="I83" s="457"/>
      <c r="J83" s="457"/>
      <c r="K83" s="457"/>
    </row>
    <row r="84" spans="2:11" ht="15.75" customHeight="1" x14ac:dyDescent="0.25">
      <c r="B84" s="457"/>
      <c r="C84" s="164"/>
      <c r="D84" s="457"/>
      <c r="E84" s="457"/>
      <c r="F84" s="457"/>
      <c r="G84" s="457"/>
      <c r="H84" s="457"/>
      <c r="I84" s="457"/>
      <c r="J84" s="457"/>
      <c r="K84" s="457"/>
    </row>
    <row r="85" spans="2:11" ht="15.75" customHeight="1" x14ac:dyDescent="0.25">
      <c r="B85" s="457"/>
      <c r="C85" s="164"/>
      <c r="D85" s="457"/>
      <c r="E85" s="457"/>
      <c r="F85" s="457"/>
      <c r="G85" s="457"/>
      <c r="H85" s="457"/>
      <c r="I85" s="457"/>
      <c r="J85" s="457"/>
      <c r="K85" s="457"/>
    </row>
    <row r="86" spans="2:11" ht="15.75" customHeight="1" x14ac:dyDescent="0.25">
      <c r="B86" s="457"/>
      <c r="C86" s="164"/>
      <c r="D86" s="457"/>
      <c r="E86" s="457"/>
      <c r="F86" s="457"/>
      <c r="G86" s="457"/>
      <c r="H86" s="457"/>
      <c r="I86" s="457"/>
      <c r="J86" s="457"/>
      <c r="K86" s="457"/>
    </row>
    <row r="87" spans="2:11" ht="15.75" customHeight="1" x14ac:dyDescent="0.25">
      <c r="B87" s="457"/>
      <c r="C87" s="164"/>
      <c r="D87" s="457"/>
      <c r="E87" s="457"/>
      <c r="F87" s="457"/>
      <c r="G87" s="457"/>
      <c r="H87" s="457"/>
      <c r="I87" s="457"/>
      <c r="J87" s="457"/>
      <c r="K87" s="457"/>
    </row>
    <row r="88" spans="2:11" ht="15.75" customHeight="1" x14ac:dyDescent="0.25">
      <c r="B88" s="457"/>
      <c r="C88" s="164"/>
      <c r="D88" s="457"/>
      <c r="E88" s="457"/>
      <c r="F88" s="457"/>
      <c r="G88" s="457"/>
      <c r="H88" s="457"/>
      <c r="I88" s="457"/>
      <c r="J88" s="457"/>
      <c r="K88" s="457"/>
    </row>
    <row r="89" spans="2:11" ht="15.75" customHeight="1" x14ac:dyDescent="0.25">
      <c r="B89" s="457"/>
      <c r="C89" s="164"/>
      <c r="D89" s="457"/>
      <c r="E89" s="457"/>
      <c r="F89" s="457"/>
      <c r="G89" s="457"/>
      <c r="H89" s="457"/>
      <c r="I89" s="457"/>
      <c r="J89" s="457"/>
      <c r="K89" s="457"/>
    </row>
    <row r="90" spans="2:11" ht="15.75" customHeight="1" x14ac:dyDescent="0.25">
      <c r="B90" s="457"/>
      <c r="C90" s="164"/>
      <c r="D90" s="457"/>
      <c r="E90" s="457"/>
      <c r="F90" s="457"/>
      <c r="G90" s="457"/>
      <c r="H90" s="457"/>
      <c r="I90" s="457"/>
      <c r="J90" s="457"/>
      <c r="K90" s="457"/>
    </row>
    <row r="91" spans="2:11" ht="15.75" customHeight="1" x14ac:dyDescent="0.25">
      <c r="B91" s="457"/>
      <c r="C91" s="164"/>
      <c r="D91" s="457"/>
      <c r="E91" s="457"/>
      <c r="F91" s="457"/>
      <c r="G91" s="457"/>
      <c r="H91" s="457"/>
      <c r="I91" s="457"/>
      <c r="J91" s="457"/>
      <c r="K91" s="457"/>
    </row>
    <row r="92" spans="2:11" ht="15.75" customHeight="1" x14ac:dyDescent="0.25">
      <c r="B92" s="457"/>
      <c r="C92" s="164"/>
      <c r="D92" s="457"/>
      <c r="E92" s="457"/>
      <c r="F92" s="457"/>
      <c r="G92" s="457"/>
      <c r="H92" s="457"/>
      <c r="I92" s="457"/>
      <c r="J92" s="457"/>
      <c r="K92" s="457"/>
    </row>
    <row r="93" spans="2:11" ht="15.75" customHeight="1" x14ac:dyDescent="0.25">
      <c r="B93" s="457"/>
      <c r="C93" s="164"/>
      <c r="D93" s="457"/>
      <c r="E93" s="457"/>
      <c r="F93" s="457"/>
      <c r="G93" s="457"/>
      <c r="H93" s="457"/>
      <c r="I93" s="457"/>
      <c r="J93" s="457"/>
      <c r="K93" s="457"/>
    </row>
    <row r="94" spans="2:11" ht="15.75" customHeight="1" x14ac:dyDescent="0.25">
      <c r="B94" s="457"/>
      <c r="C94" s="164"/>
      <c r="D94" s="457"/>
      <c r="E94" s="457"/>
      <c r="F94" s="457"/>
      <c r="G94" s="457"/>
      <c r="H94" s="457"/>
      <c r="I94" s="457"/>
      <c r="J94" s="457"/>
      <c r="K94" s="457"/>
    </row>
    <row r="95" spans="2:11" ht="15.75" customHeight="1" x14ac:dyDescent="0.25">
      <c r="B95" s="457"/>
      <c r="C95" s="164"/>
      <c r="D95" s="457"/>
      <c r="E95" s="457"/>
      <c r="F95" s="457"/>
      <c r="G95" s="457"/>
      <c r="H95" s="457"/>
      <c r="I95" s="457"/>
      <c r="J95" s="457"/>
      <c r="K95" s="457"/>
    </row>
    <row r="96" spans="2:11" ht="15.75" customHeight="1" x14ac:dyDescent="0.25">
      <c r="B96" s="457"/>
      <c r="C96" s="164"/>
      <c r="D96" s="457"/>
      <c r="E96" s="457"/>
      <c r="F96" s="457"/>
      <c r="G96" s="457"/>
      <c r="H96" s="457"/>
      <c r="I96" s="457"/>
      <c r="J96" s="457"/>
      <c r="K96" s="457"/>
    </row>
    <row r="97" spans="2:11" ht="15.75" customHeight="1" x14ac:dyDescent="0.25">
      <c r="B97" s="457"/>
      <c r="C97" s="164"/>
      <c r="D97" s="457"/>
      <c r="E97" s="457"/>
      <c r="F97" s="457"/>
      <c r="G97" s="457"/>
      <c r="H97" s="457"/>
      <c r="I97" s="457"/>
      <c r="J97" s="457"/>
      <c r="K97" s="457"/>
    </row>
    <row r="98" spans="2:11" ht="15.75" customHeight="1" x14ac:dyDescent="0.25">
      <c r="B98" s="457"/>
      <c r="C98" s="164"/>
      <c r="D98" s="457"/>
      <c r="E98" s="457"/>
      <c r="F98" s="457"/>
      <c r="G98" s="457"/>
      <c r="H98" s="457"/>
      <c r="I98" s="457"/>
      <c r="J98" s="457"/>
      <c r="K98" s="457"/>
    </row>
    <row r="99" spans="2:11" ht="15.75" customHeight="1" x14ac:dyDescent="0.25">
      <c r="B99" s="457"/>
      <c r="C99" s="164"/>
      <c r="D99" s="457"/>
      <c r="E99" s="457"/>
      <c r="F99" s="457"/>
      <c r="G99" s="457"/>
      <c r="H99" s="457"/>
      <c r="I99" s="457"/>
      <c r="J99" s="457"/>
      <c r="K99" s="457"/>
    </row>
    <row r="100" spans="2:11" ht="15.75" customHeight="1" x14ac:dyDescent="0.25">
      <c r="B100" s="457"/>
      <c r="C100" s="164"/>
      <c r="D100" s="457"/>
      <c r="E100" s="457"/>
      <c r="F100" s="457"/>
      <c r="G100" s="457"/>
      <c r="H100" s="457"/>
      <c r="I100" s="457"/>
      <c r="J100" s="457"/>
      <c r="K100" s="457"/>
    </row>
    <row r="101" spans="2:11" ht="15.75" customHeight="1" x14ac:dyDescent="0.25">
      <c r="B101" s="457"/>
      <c r="C101" s="164"/>
      <c r="D101" s="457"/>
      <c r="E101" s="457"/>
      <c r="F101" s="457"/>
      <c r="G101" s="457"/>
      <c r="H101" s="457"/>
      <c r="I101" s="457"/>
      <c r="J101" s="457"/>
      <c r="K101" s="457"/>
    </row>
    <row r="102" spans="2:11" ht="15.75" customHeight="1" x14ac:dyDescent="0.25">
      <c r="B102" s="457"/>
      <c r="C102" s="164"/>
      <c r="D102" s="457"/>
      <c r="E102" s="457"/>
      <c r="F102" s="457"/>
      <c r="G102" s="457"/>
      <c r="H102" s="457"/>
      <c r="I102" s="457"/>
      <c r="J102" s="457"/>
      <c r="K102" s="457"/>
    </row>
    <row r="103" spans="2:11" ht="15.75" customHeight="1" x14ac:dyDescent="0.25">
      <c r="B103" s="457"/>
      <c r="C103" s="164"/>
      <c r="D103" s="457"/>
      <c r="E103" s="457"/>
      <c r="F103" s="457"/>
      <c r="G103" s="457"/>
      <c r="H103" s="457"/>
      <c r="I103" s="457"/>
      <c r="J103" s="457"/>
      <c r="K103" s="457"/>
    </row>
    <row r="104" spans="2:11" ht="15.75" customHeight="1" x14ac:dyDescent="0.25">
      <c r="B104" s="457"/>
      <c r="C104" s="164"/>
      <c r="D104" s="457"/>
      <c r="E104" s="457"/>
      <c r="F104" s="457"/>
      <c r="G104" s="457"/>
      <c r="H104" s="457"/>
      <c r="I104" s="457"/>
      <c r="J104" s="457"/>
      <c r="K104" s="457"/>
    </row>
    <row r="105" spans="2:11" ht="15.75" customHeight="1" x14ac:dyDescent="0.25">
      <c r="B105" s="457"/>
      <c r="C105" s="164"/>
      <c r="D105" s="457"/>
      <c r="E105" s="457"/>
      <c r="F105" s="457"/>
      <c r="G105" s="457"/>
      <c r="H105" s="457"/>
      <c r="I105" s="457"/>
      <c r="J105" s="457"/>
      <c r="K105" s="457"/>
    </row>
    <row r="106" spans="2:11" ht="15.75" customHeight="1" x14ac:dyDescent="0.25">
      <c r="B106" s="457"/>
      <c r="C106" s="164"/>
      <c r="D106" s="457"/>
      <c r="E106" s="457"/>
      <c r="F106" s="457"/>
      <c r="G106" s="457"/>
      <c r="H106" s="457"/>
      <c r="I106" s="457"/>
      <c r="J106" s="457"/>
      <c r="K106" s="457"/>
    </row>
    <row r="107" spans="2:11" ht="15.75" customHeight="1" x14ac:dyDescent="0.25">
      <c r="B107" s="457"/>
      <c r="C107" s="164"/>
      <c r="D107" s="457"/>
      <c r="E107" s="457"/>
      <c r="F107" s="457"/>
      <c r="G107" s="457"/>
      <c r="H107" s="457"/>
      <c r="I107" s="457"/>
      <c r="J107" s="457"/>
      <c r="K107" s="457"/>
    </row>
    <row r="108" spans="2:11" ht="15.75" customHeight="1" x14ac:dyDescent="0.25">
      <c r="B108" s="457"/>
      <c r="C108" s="164"/>
      <c r="D108" s="457"/>
      <c r="E108" s="457"/>
      <c r="F108" s="457"/>
      <c r="G108" s="457"/>
      <c r="H108" s="457"/>
      <c r="I108" s="457"/>
      <c r="J108" s="457"/>
      <c r="K108" s="457"/>
    </row>
    <row r="109" spans="2:11" ht="15.75" customHeight="1" x14ac:dyDescent="0.25">
      <c r="B109" s="457"/>
      <c r="C109" s="164"/>
      <c r="D109" s="457"/>
      <c r="E109" s="457"/>
      <c r="F109" s="457"/>
      <c r="G109" s="457"/>
      <c r="H109" s="457"/>
      <c r="I109" s="457"/>
      <c r="J109" s="457"/>
      <c r="K109" s="457"/>
    </row>
    <row r="110" spans="2:11" ht="15.75" customHeight="1" x14ac:dyDescent="0.25">
      <c r="B110" s="457"/>
      <c r="C110" s="164"/>
      <c r="D110" s="457"/>
      <c r="E110" s="457"/>
      <c r="F110" s="457"/>
      <c r="G110" s="457"/>
      <c r="H110" s="457"/>
      <c r="I110" s="457"/>
      <c r="J110" s="457"/>
      <c r="K110" s="457"/>
    </row>
    <row r="111" spans="2:11" ht="15.75" customHeight="1" x14ac:dyDescent="0.25">
      <c r="B111" s="457"/>
      <c r="C111" s="164"/>
      <c r="D111" s="457"/>
      <c r="E111" s="457"/>
      <c r="F111" s="457"/>
      <c r="G111" s="457"/>
      <c r="H111" s="457"/>
      <c r="I111" s="457"/>
      <c r="J111" s="457"/>
      <c r="K111" s="457"/>
    </row>
    <row r="112" spans="2:11" ht="15.75" customHeight="1" x14ac:dyDescent="0.25">
      <c r="B112" s="457"/>
      <c r="C112" s="164"/>
      <c r="D112" s="457"/>
      <c r="E112" s="457"/>
      <c r="F112" s="457"/>
      <c r="G112" s="457"/>
      <c r="H112" s="457"/>
      <c r="I112" s="457"/>
      <c r="J112" s="457"/>
      <c r="K112" s="457"/>
    </row>
    <row r="113" spans="2:11" ht="15.75" customHeight="1" x14ac:dyDescent="0.25">
      <c r="B113" s="457"/>
      <c r="C113" s="164"/>
      <c r="D113" s="457"/>
      <c r="E113" s="457"/>
      <c r="F113" s="457"/>
      <c r="G113" s="457"/>
      <c r="H113" s="457"/>
      <c r="I113" s="457"/>
      <c r="J113" s="457"/>
      <c r="K113" s="457"/>
    </row>
    <row r="114" spans="2:11" ht="15.75" customHeight="1" x14ac:dyDescent="0.25">
      <c r="B114" s="457"/>
      <c r="C114" s="164"/>
      <c r="D114" s="457"/>
      <c r="E114" s="457"/>
      <c r="F114" s="457"/>
      <c r="G114" s="457"/>
      <c r="H114" s="457"/>
      <c r="I114" s="457"/>
      <c r="J114" s="457"/>
      <c r="K114" s="457"/>
    </row>
    <row r="115" spans="2:11" ht="15.75" customHeight="1" x14ac:dyDescent="0.25">
      <c r="B115" s="457"/>
      <c r="C115" s="164"/>
      <c r="D115" s="457"/>
      <c r="E115" s="457"/>
      <c r="F115" s="457"/>
      <c r="G115" s="457"/>
      <c r="H115" s="457"/>
      <c r="I115" s="457"/>
      <c r="J115" s="457"/>
      <c r="K115" s="457"/>
    </row>
    <row r="116" spans="2:11" ht="15.75" customHeight="1" x14ac:dyDescent="0.25">
      <c r="B116" s="457"/>
      <c r="C116" s="164"/>
      <c r="D116" s="457"/>
      <c r="E116" s="457"/>
      <c r="F116" s="457"/>
      <c r="G116" s="457"/>
      <c r="H116" s="457"/>
      <c r="I116" s="457"/>
      <c r="J116" s="457"/>
      <c r="K116" s="457"/>
    </row>
    <row r="117" spans="2:11" ht="15.75" customHeight="1" x14ac:dyDescent="0.25">
      <c r="B117" s="457"/>
      <c r="C117" s="164"/>
      <c r="D117" s="457"/>
      <c r="E117" s="457"/>
      <c r="F117" s="457"/>
      <c r="G117" s="457"/>
      <c r="H117" s="457"/>
      <c r="I117" s="457"/>
      <c r="J117" s="457"/>
      <c r="K117" s="457"/>
    </row>
    <row r="118" spans="2:11" ht="15.75" customHeight="1" x14ac:dyDescent="0.25">
      <c r="B118" s="457"/>
      <c r="C118" s="164"/>
      <c r="D118" s="457"/>
      <c r="E118" s="457"/>
      <c r="F118" s="457"/>
      <c r="G118" s="457"/>
      <c r="H118" s="457"/>
      <c r="I118" s="457"/>
      <c r="J118" s="457"/>
      <c r="K118" s="457"/>
    </row>
    <row r="119" spans="2:11" ht="15.75" customHeight="1" x14ac:dyDescent="0.25">
      <c r="B119" s="457"/>
      <c r="C119" s="164"/>
      <c r="D119" s="457"/>
      <c r="E119" s="457"/>
      <c r="F119" s="457"/>
      <c r="G119" s="457"/>
      <c r="H119" s="457"/>
      <c r="I119" s="457"/>
      <c r="J119" s="457"/>
      <c r="K119" s="457"/>
    </row>
    <row r="120" spans="2:11" ht="15.75" customHeight="1" x14ac:dyDescent="0.25">
      <c r="B120" s="457"/>
      <c r="C120" s="164"/>
      <c r="D120" s="457"/>
      <c r="E120" s="457"/>
      <c r="F120" s="457"/>
      <c r="G120" s="457"/>
      <c r="H120" s="457"/>
      <c r="I120" s="457"/>
      <c r="J120" s="457"/>
      <c r="K120" s="457"/>
    </row>
    <row r="121" spans="2:11" ht="15.75" customHeight="1" x14ac:dyDescent="0.25">
      <c r="B121" s="457"/>
      <c r="C121" s="164"/>
      <c r="D121" s="457"/>
      <c r="E121" s="457"/>
      <c r="F121" s="457"/>
      <c r="G121" s="457"/>
      <c r="H121" s="457"/>
      <c r="I121" s="457"/>
      <c r="J121" s="457"/>
      <c r="K121" s="457"/>
    </row>
    <row r="122" spans="2:11" ht="15.75" customHeight="1" x14ac:dyDescent="0.25">
      <c r="B122" s="457"/>
      <c r="C122" s="164"/>
      <c r="D122" s="457"/>
      <c r="E122" s="457"/>
      <c r="F122" s="457"/>
      <c r="G122" s="457"/>
      <c r="H122" s="457"/>
      <c r="I122" s="457"/>
      <c r="J122" s="457"/>
      <c r="K122" s="457"/>
    </row>
  </sheetData>
  <sheetProtection selectLockedCells="1"/>
  <mergeCells count="51">
    <mergeCell ref="A5:G5"/>
    <mergeCell ref="A1:B2"/>
    <mergeCell ref="C1:G1"/>
    <mergeCell ref="C2:G2"/>
    <mergeCell ref="C3:G3"/>
    <mergeCell ref="C4:G4"/>
    <mergeCell ref="A7:B7"/>
    <mergeCell ref="C7:G7"/>
    <mergeCell ref="A8:B8"/>
    <mergeCell ref="C8:G8"/>
    <mergeCell ref="A9:B9"/>
    <mergeCell ref="C9:G9"/>
    <mergeCell ref="A10:B10"/>
    <mergeCell ref="C10:G10"/>
    <mergeCell ref="A11:B11"/>
    <mergeCell ref="C11:G11"/>
    <mergeCell ref="A12:B12"/>
    <mergeCell ref="C12:G12"/>
    <mergeCell ref="B21:D21"/>
    <mergeCell ref="A13:B13"/>
    <mergeCell ref="C13:G13"/>
    <mergeCell ref="A14:B14"/>
    <mergeCell ref="C14:G14"/>
    <mergeCell ref="B16:D16"/>
    <mergeCell ref="E16:G16"/>
    <mergeCell ref="B17:D17"/>
    <mergeCell ref="B18:D18"/>
    <mergeCell ref="A19:G19"/>
    <mergeCell ref="B20:D20"/>
    <mergeCell ref="E20:G20"/>
    <mergeCell ref="B32:C32"/>
    <mergeCell ref="B22:D22"/>
    <mergeCell ref="B23:D23"/>
    <mergeCell ref="B24:D24"/>
    <mergeCell ref="B25:D25"/>
    <mergeCell ref="B26:D26"/>
    <mergeCell ref="B27:D27"/>
    <mergeCell ref="B28:D28"/>
    <mergeCell ref="B29:D29"/>
    <mergeCell ref="A30:G30"/>
    <mergeCell ref="B31:C31"/>
    <mergeCell ref="D31:G31"/>
    <mergeCell ref="K45:M45"/>
    <mergeCell ref="B33:C33"/>
    <mergeCell ref="B34:C34"/>
    <mergeCell ref="B36:C36"/>
    <mergeCell ref="B37:C37"/>
    <mergeCell ref="A38:G38"/>
    <mergeCell ref="A39:A44"/>
    <mergeCell ref="B39:G39"/>
    <mergeCell ref="B40:G44"/>
  </mergeCells>
  <printOptions horizontalCentered="1"/>
  <pageMargins left="0.25" right="0.25" top="0.75" bottom="0.75" header="0.3" footer="0.3"/>
  <pageSetup scale="88" orientation="portrait" r:id="rId1"/>
  <headerFooter scaleWithDoc="0" alignWithMargins="0">
    <oddFooter>&amp;LLast Updated: 02/01/2019&amp;CVs. 2020-1&amp;RRider F-1 ASF</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P122"/>
  <sheetViews>
    <sheetView showGridLines="0" showRowColHeaders="0" showZeros="0" zoomScaleNormal="100" workbookViewId="0">
      <selection activeCell="C7" sqref="C7:G7"/>
    </sheetView>
  </sheetViews>
  <sheetFormatPr defaultColWidth="9.109375" defaultRowHeight="15.75" customHeight="1" x14ac:dyDescent="0.25"/>
  <cols>
    <col min="1" max="1" width="4" style="163" customWidth="1"/>
    <col min="2" max="2" width="43.6640625" style="303" customWidth="1"/>
    <col min="3" max="3" width="6.88671875" style="151" customWidth="1"/>
    <col min="4" max="7" width="15.6640625" style="303" customWidth="1"/>
    <col min="8" max="17" width="6.6640625" style="303" customWidth="1"/>
    <col min="18" max="16384" width="9.109375" style="303"/>
  </cols>
  <sheetData>
    <row r="1" spans="1:16" s="132" customFormat="1" ht="21" customHeight="1" x14ac:dyDescent="0.3">
      <c r="A1" s="550" t="s">
        <v>0</v>
      </c>
      <c r="B1" s="697"/>
      <c r="C1" s="931"/>
      <c r="D1" s="932"/>
      <c r="E1" s="932"/>
      <c r="F1" s="932"/>
      <c r="G1" s="933"/>
      <c r="H1" s="131"/>
      <c r="I1" s="131"/>
      <c r="J1" s="131"/>
      <c r="K1" s="131"/>
      <c r="L1" s="131"/>
      <c r="M1" s="131"/>
    </row>
    <row r="2" spans="1:16" s="132" customFormat="1" ht="21" customHeight="1" x14ac:dyDescent="0.3">
      <c r="A2" s="552"/>
      <c r="B2" s="698"/>
      <c r="C2" s="934" t="s">
        <v>322</v>
      </c>
      <c r="D2" s="935"/>
      <c r="E2" s="935"/>
      <c r="F2" s="935"/>
      <c r="G2" s="936"/>
      <c r="H2" s="131"/>
      <c r="I2" s="131"/>
      <c r="J2" s="131"/>
      <c r="K2" s="131"/>
      <c r="L2" s="131"/>
      <c r="M2" s="131"/>
    </row>
    <row r="3" spans="1:16" s="135" customFormat="1" ht="21" customHeight="1" x14ac:dyDescent="0.3">
      <c r="A3" s="133"/>
      <c r="B3" s="134"/>
      <c r="C3" s="937" t="s">
        <v>323</v>
      </c>
      <c r="D3" s="938"/>
      <c r="E3" s="938"/>
      <c r="F3" s="938"/>
      <c r="G3" s="939"/>
      <c r="H3" s="134"/>
      <c r="I3" s="134"/>
      <c r="J3" s="134"/>
      <c r="K3" s="134"/>
      <c r="L3" s="134"/>
      <c r="M3" s="134"/>
      <c r="P3" s="136"/>
    </row>
    <row r="4" spans="1:16" s="139" customFormat="1" ht="21" customHeight="1" thickBot="1" x14ac:dyDescent="0.35">
      <c r="A4" s="140"/>
      <c r="B4" s="138"/>
      <c r="C4" s="940" t="s">
        <v>324</v>
      </c>
      <c r="D4" s="941"/>
      <c r="E4" s="941"/>
      <c r="F4" s="941"/>
      <c r="G4" s="942"/>
      <c r="H4" s="137"/>
      <c r="I4" s="138"/>
      <c r="J4" s="138"/>
      <c r="K4" s="138"/>
      <c r="L4" s="138"/>
      <c r="M4" s="138"/>
    </row>
    <row r="5" spans="1:16" s="138" customFormat="1" ht="16.5" customHeight="1" thickTop="1" thickBot="1" x14ac:dyDescent="0.35">
      <c r="A5" s="623" t="s">
        <v>325</v>
      </c>
      <c r="B5" s="536"/>
      <c r="C5" s="536"/>
      <c r="D5" s="536"/>
      <c r="E5" s="536"/>
      <c r="F5" s="536"/>
      <c r="G5" s="624"/>
      <c r="H5" s="137"/>
    </row>
    <row r="6" spans="1:16" s="142" customFormat="1" ht="9" customHeight="1" thickTop="1" thickBot="1" x14ac:dyDescent="0.35">
      <c r="A6" s="140"/>
      <c r="B6" s="137"/>
      <c r="C6" s="137"/>
      <c r="D6" s="137"/>
      <c r="E6" s="137"/>
      <c r="F6" s="137"/>
      <c r="G6" s="141"/>
      <c r="H6" s="137"/>
    </row>
    <row r="7" spans="1:16" ht="15.75" customHeight="1" x14ac:dyDescent="0.3">
      <c r="A7" s="946" t="s">
        <v>1</v>
      </c>
      <c r="B7" s="947"/>
      <c r="C7" s="948">
        <f>'FORM 1 REVENUE SUMMARY'!D1</f>
        <v>0</v>
      </c>
      <c r="D7" s="949"/>
      <c r="E7" s="949"/>
      <c r="F7" s="949"/>
      <c r="G7" s="950"/>
      <c r="H7" s="458"/>
      <c r="I7" s="458"/>
      <c r="J7" s="458"/>
      <c r="K7" s="458"/>
      <c r="L7" s="458"/>
      <c r="M7" s="458"/>
      <c r="N7" s="458"/>
      <c r="O7" s="458"/>
      <c r="P7" s="144"/>
    </row>
    <row r="8" spans="1:16" ht="15.75" customHeight="1" x14ac:dyDescent="0.3">
      <c r="A8" s="892" t="s">
        <v>326</v>
      </c>
      <c r="B8" s="893"/>
      <c r="C8" s="951">
        <v>45199</v>
      </c>
      <c r="D8" s="952"/>
      <c r="E8" s="952"/>
      <c r="F8" s="952"/>
      <c r="G8" s="953"/>
      <c r="H8" s="458"/>
      <c r="I8" s="458"/>
      <c r="J8" s="458"/>
      <c r="K8" s="458"/>
      <c r="L8" s="458"/>
      <c r="M8" s="458"/>
      <c r="N8" s="458"/>
      <c r="O8" s="458"/>
      <c r="P8" s="144"/>
    </row>
    <row r="9" spans="1:16" ht="15.75" customHeight="1" x14ac:dyDescent="0.3">
      <c r="A9" s="892" t="s">
        <v>327</v>
      </c>
      <c r="B9" s="893"/>
      <c r="C9" s="954" t="s">
        <v>328</v>
      </c>
      <c r="D9" s="955"/>
      <c r="E9" s="955"/>
      <c r="F9" s="955"/>
      <c r="G9" s="956"/>
      <c r="H9" s="458"/>
      <c r="I9" s="458"/>
      <c r="J9" s="458"/>
      <c r="K9" s="458"/>
      <c r="L9" s="458"/>
      <c r="M9" s="458"/>
      <c r="N9" s="458"/>
      <c r="O9" s="458"/>
      <c r="P9" s="144"/>
    </row>
    <row r="10" spans="1:16" ht="15.75" customHeight="1" x14ac:dyDescent="0.3">
      <c r="A10" s="890" t="s">
        <v>6</v>
      </c>
      <c r="B10" s="891"/>
      <c r="C10" s="943" t="str">
        <f>'FORM 1 REVENUE SUMMARY'!D5</f>
        <v>ADS-23-XXXX</v>
      </c>
      <c r="D10" s="944"/>
      <c r="E10" s="944"/>
      <c r="F10" s="944"/>
      <c r="G10" s="945"/>
      <c r="H10" s="458"/>
      <c r="I10" s="458"/>
      <c r="J10" s="458"/>
      <c r="K10" s="458"/>
      <c r="L10" s="458"/>
      <c r="M10" s="458"/>
      <c r="N10" s="458"/>
      <c r="O10" s="458"/>
      <c r="P10" s="144"/>
    </row>
    <row r="11" spans="1:16" ht="15.75" customHeight="1" x14ac:dyDescent="0.3">
      <c r="A11" s="890" t="s">
        <v>329</v>
      </c>
      <c r="B11" s="891"/>
      <c r="C11" s="899">
        <v>44562</v>
      </c>
      <c r="D11" s="900"/>
      <c r="E11" s="900"/>
      <c r="F11" s="900"/>
      <c r="G11" s="901"/>
      <c r="H11" s="458"/>
      <c r="I11" s="458"/>
      <c r="J11" s="458"/>
      <c r="K11" s="458"/>
      <c r="L11" s="458"/>
      <c r="M11" s="458"/>
      <c r="N11" s="458"/>
      <c r="O11" s="458"/>
      <c r="P11" s="144"/>
    </row>
    <row r="12" spans="1:16" ht="15.75" customHeight="1" x14ac:dyDescent="0.3">
      <c r="A12" s="890" t="s">
        <v>330</v>
      </c>
      <c r="B12" s="891"/>
      <c r="C12" s="899">
        <v>45199</v>
      </c>
      <c r="D12" s="900"/>
      <c r="E12" s="900"/>
      <c r="F12" s="900"/>
      <c r="G12" s="901"/>
      <c r="H12" s="458"/>
      <c r="I12" s="458"/>
      <c r="J12" s="458"/>
      <c r="K12" s="458"/>
      <c r="L12" s="458"/>
      <c r="M12" s="458"/>
      <c r="N12" s="458"/>
      <c r="O12" s="458"/>
      <c r="P12" s="144"/>
    </row>
    <row r="13" spans="1:16" ht="15.75" customHeight="1" x14ac:dyDescent="0.3">
      <c r="A13" s="892" t="s">
        <v>331</v>
      </c>
      <c r="B13" s="893"/>
      <c r="C13" s="896"/>
      <c r="D13" s="897"/>
      <c r="E13" s="897"/>
      <c r="F13" s="897"/>
      <c r="G13" s="898"/>
      <c r="H13" s="458"/>
      <c r="I13" s="458"/>
      <c r="J13" s="458"/>
      <c r="K13" s="458"/>
      <c r="L13" s="458"/>
      <c r="M13" s="458"/>
      <c r="N13" s="458"/>
      <c r="O13" s="458"/>
      <c r="P13" s="144"/>
    </row>
    <row r="14" spans="1:16" ht="15.75" customHeight="1" thickBot="1" x14ac:dyDescent="0.35">
      <c r="A14" s="894" t="s">
        <v>2</v>
      </c>
      <c r="B14" s="895"/>
      <c r="C14" s="887" t="s">
        <v>217</v>
      </c>
      <c r="D14" s="888"/>
      <c r="E14" s="888"/>
      <c r="F14" s="888"/>
      <c r="G14" s="889"/>
      <c r="H14" s="458"/>
      <c r="I14" s="458"/>
      <c r="J14" s="458"/>
      <c r="K14" s="458"/>
      <c r="L14" s="458"/>
      <c r="M14" s="458"/>
      <c r="N14" s="458"/>
      <c r="O14" s="458"/>
      <c r="P14" s="144"/>
    </row>
    <row r="15" spans="1:16" ht="9" customHeight="1" thickBot="1" x14ac:dyDescent="0.3">
      <c r="A15" s="145"/>
      <c r="B15" s="146"/>
      <c r="C15" s="147"/>
      <c r="D15" s="135"/>
      <c r="E15" s="135"/>
      <c r="F15" s="135"/>
      <c r="G15" s="148"/>
      <c r="H15" s="135"/>
      <c r="I15" s="135"/>
      <c r="J15" s="135"/>
      <c r="K15" s="135"/>
      <c r="L15" s="135"/>
      <c r="M15" s="135"/>
      <c r="N15" s="458"/>
      <c r="O15" s="458"/>
      <c r="P15" s="458"/>
    </row>
    <row r="16" spans="1:16" s="151" customFormat="1" ht="15.75" customHeight="1" thickBot="1" x14ac:dyDescent="0.3">
      <c r="A16" s="149"/>
      <c r="B16" s="873" t="s">
        <v>332</v>
      </c>
      <c r="C16" s="874"/>
      <c r="D16" s="875"/>
      <c r="E16" s="658"/>
      <c r="F16" s="530"/>
      <c r="G16" s="531"/>
      <c r="H16" s="147"/>
      <c r="I16" s="150"/>
      <c r="J16" s="150"/>
      <c r="K16" s="150"/>
      <c r="L16" s="150"/>
      <c r="M16" s="150"/>
    </row>
    <row r="17" spans="1:94" s="151" customFormat="1" ht="15.75" customHeight="1" thickBot="1" x14ac:dyDescent="0.3">
      <c r="A17" s="149"/>
      <c r="B17" s="876"/>
      <c r="C17" s="876"/>
      <c r="D17" s="877"/>
      <c r="E17" s="37" t="s">
        <v>333</v>
      </c>
      <c r="F17" s="152" t="s">
        <v>334</v>
      </c>
      <c r="G17" s="152" t="s">
        <v>335</v>
      </c>
      <c r="H17" s="147"/>
      <c r="I17" s="150"/>
      <c r="J17" s="150"/>
      <c r="K17" s="150"/>
      <c r="L17" s="150"/>
      <c r="M17" s="150"/>
    </row>
    <row r="18" spans="1:94" ht="15.75" customHeight="1" thickBot="1" x14ac:dyDescent="0.3">
      <c r="A18" s="153">
        <v>1</v>
      </c>
      <c r="B18" s="878" t="s">
        <v>336</v>
      </c>
      <c r="C18" s="879"/>
      <c r="D18" s="880"/>
      <c r="E18" s="262"/>
      <c r="F18" s="262"/>
      <c r="G18" s="208">
        <f>SUM(E18-F18)</f>
        <v>0</v>
      </c>
      <c r="H18" s="135"/>
      <c r="I18" s="135"/>
      <c r="J18" s="154"/>
      <c r="K18" s="154"/>
      <c r="L18" s="154"/>
      <c r="M18" s="135"/>
      <c r="N18" s="154"/>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row>
    <row r="19" spans="1:94" s="20" customFormat="1" ht="7.5" customHeight="1" thickBot="1" x14ac:dyDescent="0.3">
      <c r="A19" s="520"/>
      <c r="B19" s="612"/>
      <c r="C19" s="612"/>
      <c r="D19" s="612"/>
      <c r="E19" s="612"/>
      <c r="F19" s="612"/>
      <c r="G19" s="613"/>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row>
    <row r="20" spans="1:94" ht="15.75" customHeight="1" thickBot="1" x14ac:dyDescent="0.3">
      <c r="A20" s="155"/>
      <c r="B20" s="873" t="s">
        <v>337</v>
      </c>
      <c r="C20" s="874"/>
      <c r="D20" s="875"/>
      <c r="E20" s="658"/>
      <c r="F20" s="530"/>
      <c r="G20" s="531"/>
      <c r="H20" s="135"/>
      <c r="I20" s="135"/>
      <c r="J20" s="135"/>
      <c r="K20" s="135"/>
      <c r="L20" s="135"/>
      <c r="M20" s="135"/>
      <c r="N20" s="135"/>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row>
    <row r="21" spans="1:94" ht="15.75" customHeight="1" x14ac:dyDescent="0.25">
      <c r="A21" s="153">
        <v>2</v>
      </c>
      <c r="B21" s="884"/>
      <c r="C21" s="885"/>
      <c r="D21" s="886"/>
      <c r="E21" s="453"/>
      <c r="F21" s="453"/>
      <c r="G21" s="213">
        <f>SUM(E21-F21)</f>
        <v>0</v>
      </c>
      <c r="H21" s="135"/>
      <c r="I21" s="135"/>
      <c r="J21" s="135"/>
      <c r="K21" s="135"/>
      <c r="L21" s="135"/>
      <c r="M21" s="135"/>
      <c r="N21" s="135"/>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row>
    <row r="22" spans="1:94" ht="15.75" customHeight="1" x14ac:dyDescent="0.25">
      <c r="A22" s="153">
        <v>3</v>
      </c>
      <c r="B22" s="881"/>
      <c r="C22" s="882"/>
      <c r="D22" s="883"/>
      <c r="E22" s="453"/>
      <c r="F22" s="453"/>
      <c r="G22" s="213">
        <f t="shared" ref="G22:G27" si="0">SUM(E22-F22)</f>
        <v>0</v>
      </c>
      <c r="H22" s="135"/>
      <c r="I22" s="135"/>
      <c r="J22" s="154"/>
      <c r="K22" s="135"/>
      <c r="L22" s="135"/>
      <c r="M22" s="135"/>
      <c r="N22" s="135"/>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row>
    <row r="23" spans="1:94" ht="15.75" customHeight="1" x14ac:dyDescent="0.25">
      <c r="A23" s="153">
        <v>4</v>
      </c>
      <c r="B23" s="881"/>
      <c r="C23" s="882"/>
      <c r="D23" s="883"/>
      <c r="E23" s="453"/>
      <c r="F23" s="453"/>
      <c r="G23" s="213">
        <f t="shared" si="0"/>
        <v>0</v>
      </c>
      <c r="H23" s="135"/>
      <c r="I23" s="135"/>
      <c r="J23" s="154"/>
      <c r="K23" s="135"/>
      <c r="L23" s="135"/>
      <c r="M23" s="135"/>
      <c r="N23" s="135"/>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row>
    <row r="24" spans="1:94" ht="15.75" customHeight="1" x14ac:dyDescent="0.25">
      <c r="A24" s="153">
        <v>5</v>
      </c>
      <c r="B24" s="881"/>
      <c r="C24" s="882"/>
      <c r="D24" s="883"/>
      <c r="E24" s="209"/>
      <c r="F24" s="209"/>
      <c r="G24" s="213">
        <f t="shared" si="0"/>
        <v>0</v>
      </c>
      <c r="H24" s="135"/>
      <c r="I24" s="135"/>
      <c r="J24" s="154"/>
      <c r="K24" s="154"/>
      <c r="L24" s="154"/>
      <c r="M24" s="135"/>
      <c r="N24" s="154"/>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row>
    <row r="25" spans="1:94" ht="15.75" customHeight="1" x14ac:dyDescent="0.25">
      <c r="A25" s="153">
        <v>6</v>
      </c>
      <c r="B25" s="881"/>
      <c r="C25" s="882"/>
      <c r="D25" s="883"/>
      <c r="E25" s="209"/>
      <c r="F25" s="209"/>
      <c r="G25" s="213">
        <f t="shared" si="0"/>
        <v>0</v>
      </c>
      <c r="H25" s="135"/>
      <c r="I25" s="135"/>
      <c r="J25" s="154"/>
      <c r="K25" s="154"/>
      <c r="L25" s="154"/>
      <c r="M25" s="135"/>
      <c r="N25" s="154"/>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row>
    <row r="26" spans="1:94" ht="15.75" customHeight="1" x14ac:dyDescent="0.25">
      <c r="A26" s="153">
        <v>7</v>
      </c>
      <c r="B26" s="881"/>
      <c r="C26" s="882"/>
      <c r="D26" s="883"/>
      <c r="E26" s="453"/>
      <c r="F26" s="453"/>
      <c r="G26" s="213">
        <f t="shared" si="0"/>
        <v>0</v>
      </c>
      <c r="H26" s="135"/>
      <c r="I26" s="135"/>
      <c r="J26" s="154"/>
      <c r="K26" s="154"/>
      <c r="L26" s="154"/>
      <c r="M26" s="135"/>
      <c r="N26" s="154"/>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row>
    <row r="27" spans="1:94" ht="15.75" customHeight="1" thickBot="1" x14ac:dyDescent="0.3">
      <c r="A27" s="153">
        <v>8</v>
      </c>
      <c r="B27" s="913"/>
      <c r="C27" s="914"/>
      <c r="D27" s="915"/>
      <c r="E27" s="210"/>
      <c r="F27" s="210"/>
      <c r="G27" s="214">
        <f t="shared" si="0"/>
        <v>0</v>
      </c>
      <c r="H27" s="135"/>
      <c r="I27" s="135"/>
      <c r="J27" s="154"/>
      <c r="K27" s="154"/>
      <c r="L27" s="154"/>
      <c r="M27" s="135"/>
      <c r="N27" s="154"/>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row>
    <row r="28" spans="1:94" ht="15.75" customHeight="1" thickBot="1" x14ac:dyDescent="0.3">
      <c r="A28" s="155">
        <v>9</v>
      </c>
      <c r="B28" s="916" t="s">
        <v>338</v>
      </c>
      <c r="C28" s="917"/>
      <c r="D28" s="918"/>
      <c r="E28" s="211">
        <f>SUM(E21:E27)</f>
        <v>0</v>
      </c>
      <c r="F28" s="211">
        <f>SUM(F21:F27)</f>
        <v>0</v>
      </c>
      <c r="G28" s="215">
        <f>SUM(G21:G27)</f>
        <v>0</v>
      </c>
      <c r="H28" s="135"/>
      <c r="I28" s="135"/>
      <c r="J28" s="154"/>
      <c r="K28" s="154"/>
      <c r="L28" s="154"/>
      <c r="M28" s="135"/>
      <c r="N28" s="154"/>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c r="CO28" s="458"/>
      <c r="CP28" s="458"/>
    </row>
    <row r="29" spans="1:94" ht="15.75" customHeight="1" thickBot="1" x14ac:dyDescent="0.3">
      <c r="A29" s="155">
        <v>10</v>
      </c>
      <c r="B29" s="916" t="s">
        <v>339</v>
      </c>
      <c r="C29" s="917"/>
      <c r="D29" s="918"/>
      <c r="E29" s="212">
        <f>SUM(E18-E28)</f>
        <v>0</v>
      </c>
      <c r="F29" s="211">
        <f>SUM(F18-F28)</f>
        <v>0</v>
      </c>
      <c r="G29" s="215">
        <f>SUM(G18-G28)</f>
        <v>0</v>
      </c>
      <c r="H29" s="135"/>
      <c r="I29" s="135"/>
      <c r="J29" s="135"/>
      <c r="K29" s="135"/>
      <c r="L29" s="135"/>
      <c r="M29" s="135"/>
      <c r="N29" s="134"/>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row>
    <row r="30" spans="1:94" s="20" customFormat="1" ht="7.5" customHeight="1" thickBot="1" x14ac:dyDescent="0.3">
      <c r="A30" s="520"/>
      <c r="B30" s="612"/>
      <c r="C30" s="612"/>
      <c r="D30" s="612"/>
      <c r="E30" s="612"/>
      <c r="F30" s="612"/>
      <c r="G30" s="613"/>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row>
    <row r="31" spans="1:94" ht="15.75" customHeight="1" thickBot="1" x14ac:dyDescent="0.3">
      <c r="A31" s="155"/>
      <c r="B31" s="873" t="s">
        <v>340</v>
      </c>
      <c r="C31" s="875"/>
      <c r="D31" s="658"/>
      <c r="E31" s="530"/>
      <c r="F31" s="530"/>
      <c r="G31" s="531"/>
      <c r="H31" s="147"/>
      <c r="I31" s="147"/>
      <c r="J31" s="150"/>
      <c r="K31" s="150"/>
      <c r="L31" s="150"/>
      <c r="M31" s="150"/>
      <c r="N31" s="150"/>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row>
    <row r="32" spans="1:94" ht="15.75" customHeight="1" thickBot="1" x14ac:dyDescent="0.3">
      <c r="A32" s="156"/>
      <c r="B32" s="925"/>
      <c r="C32" s="926"/>
      <c r="D32" s="271" t="s">
        <v>341</v>
      </c>
      <c r="E32" s="152" t="s">
        <v>333</v>
      </c>
      <c r="F32" s="152" t="s">
        <v>334</v>
      </c>
      <c r="G32" s="152" t="s">
        <v>335</v>
      </c>
      <c r="H32" s="151"/>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row>
    <row r="33" spans="1:94" ht="15.75" customHeight="1" x14ac:dyDescent="0.25">
      <c r="A33" s="153">
        <v>11</v>
      </c>
      <c r="B33" s="927" t="s">
        <v>342</v>
      </c>
      <c r="C33" s="928"/>
      <c r="D33" s="157" t="e">
        <f>SUM(E33/$E$37)</f>
        <v>#DIV/0!</v>
      </c>
      <c r="E33" s="216"/>
      <c r="F33" s="216"/>
      <c r="G33" s="208">
        <f>SUM(E33-F33)</f>
        <v>0</v>
      </c>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row>
    <row r="34" spans="1:94" ht="15.75" customHeight="1" x14ac:dyDescent="0.25">
      <c r="A34" s="153">
        <v>12</v>
      </c>
      <c r="B34" s="929" t="s">
        <v>343</v>
      </c>
      <c r="C34" s="930"/>
      <c r="D34" s="157" t="e">
        <f>SUM(E34/$E$37)</f>
        <v>#DIV/0!</v>
      </c>
      <c r="E34" s="216"/>
      <c r="F34" s="216"/>
      <c r="G34" s="208">
        <f>SUM(E34-F34)</f>
        <v>0</v>
      </c>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row>
    <row r="35" spans="1:94" ht="15.75" customHeight="1" x14ac:dyDescent="0.25">
      <c r="A35" s="153">
        <v>13</v>
      </c>
      <c r="B35" s="158" t="s">
        <v>344</v>
      </c>
      <c r="C35" s="159"/>
      <c r="D35" s="157" t="e">
        <f>SUM(E35/$E$37)</f>
        <v>#DIV/0!</v>
      </c>
      <c r="E35" s="216"/>
      <c r="F35" s="216"/>
      <c r="G35" s="208">
        <f>SUM(E35-F35)</f>
        <v>0</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row>
    <row r="36" spans="1:94" ht="15.75" customHeight="1" thickBot="1" x14ac:dyDescent="0.3">
      <c r="A36" s="153">
        <v>14</v>
      </c>
      <c r="B36" s="923" t="s">
        <v>345</v>
      </c>
      <c r="C36" s="924"/>
      <c r="D36" s="160" t="e">
        <f>SUM(E36/$E$37)</f>
        <v>#DIV/0!</v>
      </c>
      <c r="E36" s="216"/>
      <c r="F36" s="216"/>
      <c r="G36" s="217">
        <f>SUM(E36-F36)</f>
        <v>0</v>
      </c>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row>
    <row r="37" spans="1:94" ht="15.75" customHeight="1" thickBot="1" x14ac:dyDescent="0.3">
      <c r="A37" s="161">
        <v>15</v>
      </c>
      <c r="B37" s="916" t="s">
        <v>189</v>
      </c>
      <c r="C37" s="918"/>
      <c r="D37" s="162" t="e">
        <f>SUM(E37/$E$37)</f>
        <v>#DIV/0!</v>
      </c>
      <c r="E37" s="211">
        <f>SUM(E33:E36)</f>
        <v>0</v>
      </c>
      <c r="F37" s="211">
        <f>SUM(F33:F36)</f>
        <v>0</v>
      </c>
      <c r="G37" s="211">
        <f>SUM(G33:G36)</f>
        <v>0</v>
      </c>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row>
    <row r="38" spans="1:94" s="20" customFormat="1" ht="7.5" customHeight="1" thickBot="1" x14ac:dyDescent="0.3">
      <c r="A38" s="520"/>
      <c r="B38" s="612"/>
      <c r="C38" s="612"/>
      <c r="D38" s="612"/>
      <c r="E38" s="612"/>
      <c r="F38" s="612"/>
      <c r="G38" s="61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row>
    <row r="39" spans="1:94" ht="15.75" customHeight="1" thickBot="1" x14ac:dyDescent="0.3">
      <c r="A39" s="922"/>
      <c r="B39" s="919" t="s">
        <v>346</v>
      </c>
      <c r="C39" s="920"/>
      <c r="D39" s="920"/>
      <c r="E39" s="920"/>
      <c r="F39" s="920"/>
      <c r="G39" s="921"/>
      <c r="H39" s="147"/>
      <c r="I39" s="147"/>
      <c r="J39" s="150"/>
      <c r="K39" s="150"/>
      <c r="L39" s="150"/>
      <c r="M39" s="150"/>
      <c r="N39" s="150"/>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row>
    <row r="40" spans="1:94" ht="15.75" customHeight="1" x14ac:dyDescent="0.25">
      <c r="A40" s="922"/>
      <c r="B40" s="902"/>
      <c r="C40" s="903"/>
      <c r="D40" s="903"/>
      <c r="E40" s="903"/>
      <c r="F40" s="903"/>
      <c r="G40" s="904"/>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row>
    <row r="41" spans="1:94" ht="15.75" customHeight="1" x14ac:dyDescent="0.25">
      <c r="A41" s="922"/>
      <c r="B41" s="905"/>
      <c r="C41" s="906"/>
      <c r="D41" s="906"/>
      <c r="E41" s="906"/>
      <c r="F41" s="906"/>
      <c r="G41" s="90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row>
    <row r="42" spans="1:94" ht="15.75" customHeight="1" x14ac:dyDescent="0.25">
      <c r="A42" s="922"/>
      <c r="B42" s="905"/>
      <c r="C42" s="906"/>
      <c r="D42" s="906"/>
      <c r="E42" s="906"/>
      <c r="F42" s="906"/>
      <c r="G42" s="907"/>
      <c r="H42" s="457"/>
      <c r="I42" s="457"/>
      <c r="J42" s="457"/>
      <c r="K42" s="457"/>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row>
    <row r="43" spans="1:94" s="151" customFormat="1" ht="15.75" customHeight="1" x14ac:dyDescent="0.25">
      <c r="A43" s="922"/>
      <c r="B43" s="905"/>
      <c r="C43" s="906"/>
      <c r="D43" s="906"/>
      <c r="E43" s="906"/>
      <c r="F43" s="906"/>
      <c r="G43" s="907"/>
      <c r="P43" s="458"/>
    </row>
    <row r="44" spans="1:94" ht="15.75" customHeight="1" thickBot="1" x14ac:dyDescent="0.3">
      <c r="A44" s="878"/>
      <c r="B44" s="908"/>
      <c r="C44" s="909"/>
      <c r="D44" s="909"/>
      <c r="E44" s="909"/>
      <c r="F44" s="909"/>
      <c r="G44" s="910"/>
      <c r="H44" s="457"/>
      <c r="I44" s="457"/>
      <c r="J44" s="457"/>
      <c r="K44" s="457"/>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row>
    <row r="45" spans="1:94" ht="15.75" customHeight="1" x14ac:dyDescent="0.25">
      <c r="B45" s="457"/>
      <c r="C45" s="164"/>
      <c r="D45" s="457"/>
      <c r="E45" s="457"/>
      <c r="F45" s="457"/>
      <c r="G45" s="457"/>
      <c r="H45" s="457"/>
      <c r="I45" s="457"/>
      <c r="J45" s="457"/>
      <c r="K45" s="911"/>
      <c r="L45" s="912"/>
      <c r="M45" s="912"/>
      <c r="N45" s="458"/>
      <c r="O45" s="458"/>
      <c r="P45" s="151"/>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row>
    <row r="46" spans="1:94" ht="15.75" customHeight="1" x14ac:dyDescent="0.25">
      <c r="B46" s="457"/>
      <c r="C46" s="164"/>
      <c r="D46" s="457"/>
      <c r="E46" s="457"/>
      <c r="F46" s="457"/>
      <c r="G46" s="457"/>
      <c r="H46" s="457"/>
      <c r="I46" s="457"/>
      <c r="J46" s="457"/>
      <c r="K46" s="457"/>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row>
    <row r="47" spans="1:94" ht="15.75" customHeight="1" x14ac:dyDescent="0.25">
      <c r="B47" s="457"/>
      <c r="C47" s="164"/>
      <c r="D47" s="457"/>
      <c r="E47" s="457"/>
      <c r="F47" s="457"/>
      <c r="G47" s="457"/>
      <c r="H47" s="457"/>
      <c r="I47" s="457"/>
      <c r="J47" s="457"/>
      <c r="K47" s="457"/>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row>
    <row r="48" spans="1:94" ht="15.75" customHeight="1" x14ac:dyDescent="0.25">
      <c r="B48" s="457"/>
      <c r="C48" s="164"/>
      <c r="D48" s="457"/>
      <c r="E48" s="457"/>
      <c r="F48" s="457"/>
      <c r="G48" s="457"/>
      <c r="H48" s="457"/>
      <c r="I48" s="457"/>
      <c r="J48" s="457"/>
      <c r="K48" s="457"/>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row>
    <row r="49" spans="2:11" ht="15.75" customHeight="1" x14ac:dyDescent="0.25">
      <c r="B49" s="457"/>
      <c r="C49" s="164"/>
      <c r="D49" s="457"/>
      <c r="E49" s="457"/>
      <c r="F49" s="457"/>
      <c r="G49" s="457"/>
      <c r="H49" s="457"/>
      <c r="I49" s="457"/>
      <c r="J49" s="457"/>
      <c r="K49" s="457"/>
    </row>
    <row r="50" spans="2:11" ht="15.75" customHeight="1" x14ac:dyDescent="0.25">
      <c r="B50" s="457"/>
      <c r="C50" s="164"/>
      <c r="D50" s="457"/>
      <c r="E50" s="457"/>
      <c r="F50" s="457"/>
      <c r="G50" s="457"/>
      <c r="H50" s="457"/>
      <c r="I50" s="457"/>
      <c r="J50" s="457"/>
      <c r="K50" s="457"/>
    </row>
    <row r="51" spans="2:11" ht="15.75" customHeight="1" x14ac:dyDescent="0.25">
      <c r="B51" s="457"/>
      <c r="C51" s="164"/>
      <c r="D51" s="457"/>
      <c r="E51" s="457"/>
      <c r="F51" s="457"/>
      <c r="G51" s="457"/>
      <c r="H51" s="457"/>
      <c r="I51" s="457"/>
      <c r="J51" s="457"/>
      <c r="K51" s="457"/>
    </row>
    <row r="52" spans="2:11" ht="15.75" customHeight="1" x14ac:dyDescent="0.25">
      <c r="B52" s="457"/>
      <c r="C52" s="164"/>
      <c r="D52" s="457"/>
      <c r="E52" s="457"/>
      <c r="F52" s="457"/>
      <c r="G52" s="457"/>
      <c r="H52" s="457"/>
      <c r="I52" s="457"/>
      <c r="J52" s="457"/>
      <c r="K52" s="457"/>
    </row>
    <row r="53" spans="2:11" ht="15.75" customHeight="1" x14ac:dyDescent="0.25">
      <c r="B53" s="457"/>
      <c r="C53" s="164"/>
      <c r="D53" s="457"/>
      <c r="E53" s="457"/>
      <c r="F53" s="457"/>
      <c r="G53" s="457"/>
      <c r="H53" s="457"/>
      <c r="I53" s="457"/>
      <c r="J53" s="457"/>
      <c r="K53" s="457"/>
    </row>
    <row r="54" spans="2:11" ht="15.75" customHeight="1" x14ac:dyDescent="0.25">
      <c r="B54" s="457"/>
      <c r="C54" s="164"/>
      <c r="D54" s="457"/>
      <c r="E54" s="457"/>
      <c r="F54" s="457"/>
      <c r="G54" s="457"/>
      <c r="H54" s="457"/>
      <c r="I54" s="457"/>
      <c r="J54" s="457"/>
      <c r="K54" s="457"/>
    </row>
    <row r="55" spans="2:11" ht="15.75" customHeight="1" x14ac:dyDescent="0.25">
      <c r="B55" s="457"/>
      <c r="C55" s="164"/>
      <c r="D55" s="457"/>
      <c r="E55" s="457"/>
      <c r="F55" s="457"/>
      <c r="G55" s="457"/>
      <c r="H55" s="457"/>
      <c r="I55" s="457"/>
      <c r="J55" s="457"/>
      <c r="K55" s="457"/>
    </row>
    <row r="56" spans="2:11" ht="15.75" customHeight="1" x14ac:dyDescent="0.25">
      <c r="B56" s="457"/>
      <c r="C56" s="164"/>
      <c r="D56" s="457"/>
      <c r="E56" s="457"/>
      <c r="F56" s="457"/>
      <c r="G56" s="457"/>
      <c r="H56" s="457"/>
      <c r="I56" s="457"/>
      <c r="J56" s="457"/>
      <c r="K56" s="457"/>
    </row>
    <row r="57" spans="2:11" ht="15.75" customHeight="1" x14ac:dyDescent="0.25">
      <c r="B57" s="457"/>
      <c r="C57" s="164"/>
      <c r="D57" s="457"/>
      <c r="E57" s="457"/>
      <c r="F57" s="457"/>
      <c r="G57" s="457"/>
      <c r="H57" s="457"/>
      <c r="I57" s="457"/>
      <c r="J57" s="457"/>
      <c r="K57" s="457"/>
    </row>
    <row r="58" spans="2:11" ht="15.75" customHeight="1" x14ac:dyDescent="0.25">
      <c r="B58" s="457"/>
      <c r="C58" s="164"/>
      <c r="D58" s="457"/>
      <c r="E58" s="457"/>
      <c r="F58" s="457"/>
      <c r="G58" s="457"/>
      <c r="H58" s="457"/>
      <c r="I58" s="457"/>
      <c r="J58" s="457"/>
      <c r="K58" s="457"/>
    </row>
    <row r="59" spans="2:11" ht="15.75" customHeight="1" x14ac:dyDescent="0.25">
      <c r="B59" s="457"/>
      <c r="C59" s="164"/>
      <c r="D59" s="457"/>
      <c r="E59" s="457"/>
      <c r="F59" s="457"/>
      <c r="G59" s="457"/>
      <c r="H59" s="457"/>
      <c r="I59" s="457"/>
      <c r="J59" s="457"/>
      <c r="K59" s="457"/>
    </row>
    <row r="60" spans="2:11" ht="15.75" customHeight="1" x14ac:dyDescent="0.25">
      <c r="B60" s="457"/>
      <c r="C60" s="164"/>
      <c r="D60" s="457"/>
      <c r="E60" s="457"/>
      <c r="F60" s="457"/>
      <c r="G60" s="457"/>
      <c r="H60" s="457"/>
      <c r="I60" s="457"/>
      <c r="J60" s="457"/>
      <c r="K60" s="457"/>
    </row>
    <row r="61" spans="2:11" ht="15.75" customHeight="1" x14ac:dyDescent="0.25">
      <c r="B61" s="457"/>
      <c r="C61" s="164"/>
      <c r="D61" s="457"/>
      <c r="E61" s="457"/>
      <c r="F61" s="457"/>
      <c r="G61" s="457"/>
      <c r="H61" s="457"/>
      <c r="I61" s="457"/>
      <c r="J61" s="457"/>
      <c r="K61" s="457"/>
    </row>
    <row r="62" spans="2:11" ht="15.75" customHeight="1" x14ac:dyDescent="0.25">
      <c r="B62" s="457"/>
      <c r="C62" s="164"/>
      <c r="D62" s="457"/>
      <c r="E62" s="457"/>
      <c r="F62" s="457"/>
      <c r="G62" s="457"/>
      <c r="H62" s="457"/>
      <c r="I62" s="457"/>
      <c r="J62" s="457"/>
      <c r="K62" s="457"/>
    </row>
    <row r="63" spans="2:11" ht="15.75" customHeight="1" x14ac:dyDescent="0.25">
      <c r="B63" s="457"/>
      <c r="C63" s="164"/>
      <c r="D63" s="457"/>
      <c r="E63" s="457"/>
      <c r="F63" s="457"/>
      <c r="G63" s="457"/>
      <c r="H63" s="457"/>
      <c r="I63" s="457"/>
      <c r="J63" s="457"/>
      <c r="K63" s="457"/>
    </row>
    <row r="64" spans="2:11" ht="15.75" customHeight="1" x14ac:dyDescent="0.25">
      <c r="B64" s="457"/>
      <c r="C64" s="164"/>
      <c r="D64" s="457"/>
      <c r="E64" s="457"/>
      <c r="F64" s="457"/>
      <c r="G64" s="457"/>
      <c r="H64" s="457"/>
      <c r="I64" s="457"/>
      <c r="J64" s="457"/>
      <c r="K64" s="457"/>
    </row>
    <row r="65" spans="2:11" ht="15.75" customHeight="1" x14ac:dyDescent="0.25">
      <c r="B65" s="457"/>
      <c r="C65" s="164"/>
      <c r="D65" s="457"/>
      <c r="E65" s="457"/>
      <c r="F65" s="457"/>
      <c r="G65" s="457"/>
      <c r="H65" s="457"/>
      <c r="I65" s="457"/>
      <c r="J65" s="457"/>
      <c r="K65" s="457"/>
    </row>
    <row r="66" spans="2:11" ht="15.75" customHeight="1" x14ac:dyDescent="0.25">
      <c r="B66" s="457"/>
      <c r="C66" s="164"/>
      <c r="D66" s="457"/>
      <c r="E66" s="457"/>
      <c r="F66" s="457"/>
      <c r="G66" s="457"/>
      <c r="H66" s="457"/>
      <c r="I66" s="457"/>
      <c r="J66" s="457"/>
      <c r="K66" s="457"/>
    </row>
    <row r="67" spans="2:11" ht="15.75" customHeight="1" x14ac:dyDescent="0.25">
      <c r="B67" s="457"/>
      <c r="C67" s="164"/>
      <c r="D67" s="457"/>
      <c r="E67" s="457"/>
      <c r="F67" s="457"/>
      <c r="G67" s="457"/>
      <c r="H67" s="457"/>
      <c r="I67" s="457"/>
      <c r="J67" s="457"/>
      <c r="K67" s="457"/>
    </row>
    <row r="68" spans="2:11" ht="15.75" customHeight="1" x14ac:dyDescent="0.25">
      <c r="B68" s="457"/>
      <c r="C68" s="164"/>
      <c r="D68" s="457"/>
      <c r="E68" s="457"/>
      <c r="F68" s="457"/>
      <c r="G68" s="457"/>
      <c r="H68" s="457"/>
      <c r="I68" s="457"/>
      <c r="J68" s="457"/>
      <c r="K68" s="457"/>
    </row>
    <row r="69" spans="2:11" ht="15.75" customHeight="1" x14ac:dyDescent="0.25">
      <c r="B69" s="457"/>
      <c r="C69" s="164"/>
      <c r="D69" s="457"/>
      <c r="E69" s="457"/>
      <c r="F69" s="457"/>
      <c r="G69" s="457"/>
      <c r="H69" s="457"/>
      <c r="I69" s="457"/>
      <c r="J69" s="457"/>
      <c r="K69" s="457"/>
    </row>
    <row r="70" spans="2:11" ht="15.75" customHeight="1" x14ac:dyDescent="0.25">
      <c r="B70" s="457"/>
      <c r="C70" s="164"/>
      <c r="D70" s="457"/>
      <c r="E70" s="457"/>
      <c r="F70" s="457"/>
      <c r="G70" s="457"/>
      <c r="H70" s="457"/>
      <c r="I70" s="457"/>
      <c r="J70" s="457"/>
      <c r="K70" s="457"/>
    </row>
    <row r="71" spans="2:11" ht="15.75" customHeight="1" x14ac:dyDescent="0.25">
      <c r="B71" s="457"/>
      <c r="C71" s="164"/>
      <c r="D71" s="457"/>
      <c r="E71" s="457"/>
      <c r="F71" s="457"/>
      <c r="G71" s="457"/>
      <c r="H71" s="457"/>
      <c r="I71" s="457"/>
      <c r="J71" s="457"/>
      <c r="K71" s="457"/>
    </row>
    <row r="72" spans="2:11" ht="15.75" customHeight="1" x14ac:dyDescent="0.25">
      <c r="B72" s="457"/>
      <c r="C72" s="164"/>
      <c r="D72" s="457"/>
      <c r="E72" s="457"/>
      <c r="F72" s="457"/>
      <c r="G72" s="457"/>
      <c r="H72" s="457"/>
      <c r="I72" s="457"/>
      <c r="J72" s="457"/>
      <c r="K72" s="457"/>
    </row>
    <row r="73" spans="2:11" ht="15.75" customHeight="1" x14ac:dyDescent="0.25">
      <c r="B73" s="457"/>
      <c r="C73" s="164"/>
      <c r="D73" s="457"/>
      <c r="E73" s="457"/>
      <c r="F73" s="457"/>
      <c r="G73" s="457"/>
      <c r="H73" s="457"/>
      <c r="I73" s="457"/>
      <c r="J73" s="457"/>
      <c r="K73" s="457"/>
    </row>
    <row r="74" spans="2:11" ht="15.75" customHeight="1" x14ac:dyDescent="0.25">
      <c r="B74" s="457"/>
      <c r="C74" s="164"/>
      <c r="D74" s="457"/>
      <c r="E74" s="457"/>
      <c r="F74" s="457"/>
      <c r="G74" s="457"/>
      <c r="H74" s="457"/>
      <c r="I74" s="457"/>
      <c r="J74" s="457"/>
      <c r="K74" s="457"/>
    </row>
    <row r="75" spans="2:11" ht="15.75" customHeight="1" x14ac:dyDescent="0.25">
      <c r="B75" s="457"/>
      <c r="C75" s="164"/>
      <c r="D75" s="457"/>
      <c r="E75" s="457"/>
      <c r="F75" s="457"/>
      <c r="G75" s="457"/>
      <c r="H75" s="457"/>
      <c r="I75" s="457"/>
      <c r="J75" s="457"/>
      <c r="K75" s="457"/>
    </row>
    <row r="76" spans="2:11" ht="15.75" customHeight="1" x14ac:dyDescent="0.25">
      <c r="B76" s="457"/>
      <c r="C76" s="164"/>
      <c r="D76" s="457"/>
      <c r="E76" s="457"/>
      <c r="F76" s="457"/>
      <c r="G76" s="457"/>
      <c r="H76" s="457"/>
      <c r="I76" s="457"/>
      <c r="J76" s="457"/>
      <c r="K76" s="457"/>
    </row>
    <row r="77" spans="2:11" ht="15.75" customHeight="1" x14ac:dyDescent="0.25">
      <c r="B77" s="457"/>
      <c r="C77" s="164"/>
      <c r="D77" s="457"/>
      <c r="E77" s="457"/>
      <c r="F77" s="457"/>
      <c r="G77" s="457"/>
      <c r="H77" s="457"/>
      <c r="I77" s="457"/>
      <c r="J77" s="457"/>
      <c r="K77" s="457"/>
    </row>
    <row r="78" spans="2:11" ht="15.75" customHeight="1" x14ac:dyDescent="0.25">
      <c r="B78" s="457"/>
      <c r="C78" s="164"/>
      <c r="D78" s="457"/>
      <c r="E78" s="457"/>
      <c r="F78" s="457"/>
      <c r="G78" s="457"/>
      <c r="H78" s="457"/>
      <c r="I78" s="457"/>
      <c r="J78" s="457"/>
      <c r="K78" s="457"/>
    </row>
    <row r="79" spans="2:11" ht="15.75" customHeight="1" x14ac:dyDescent="0.25">
      <c r="B79" s="457"/>
      <c r="C79" s="164"/>
      <c r="D79" s="457"/>
      <c r="E79" s="457"/>
      <c r="F79" s="457"/>
      <c r="G79" s="457"/>
      <c r="H79" s="457"/>
      <c r="I79" s="457"/>
      <c r="J79" s="457"/>
      <c r="K79" s="457"/>
    </row>
    <row r="80" spans="2:11" ht="15.75" customHeight="1" x14ac:dyDescent="0.25">
      <c r="B80" s="457"/>
      <c r="C80" s="164"/>
      <c r="D80" s="457"/>
      <c r="E80" s="457"/>
      <c r="F80" s="457"/>
      <c r="G80" s="457"/>
      <c r="H80" s="457"/>
      <c r="I80" s="457"/>
      <c r="J80" s="457"/>
      <c r="K80" s="457"/>
    </row>
    <row r="81" spans="2:11" ht="15.75" customHeight="1" x14ac:dyDescent="0.25">
      <c r="B81" s="457"/>
      <c r="C81" s="164"/>
      <c r="D81" s="457"/>
      <c r="E81" s="457"/>
      <c r="F81" s="457"/>
      <c r="G81" s="457"/>
      <c r="H81" s="457"/>
      <c r="I81" s="457"/>
      <c r="J81" s="457"/>
      <c r="K81" s="457"/>
    </row>
    <row r="82" spans="2:11" ht="15.75" customHeight="1" x14ac:dyDescent="0.25">
      <c r="B82" s="457"/>
      <c r="C82" s="164"/>
      <c r="D82" s="457"/>
      <c r="E82" s="457"/>
      <c r="F82" s="457"/>
      <c r="G82" s="457"/>
      <c r="H82" s="457"/>
      <c r="I82" s="457"/>
      <c r="J82" s="457"/>
      <c r="K82" s="457"/>
    </row>
    <row r="83" spans="2:11" ht="15.75" customHeight="1" x14ac:dyDescent="0.25">
      <c r="B83" s="457"/>
      <c r="C83" s="164"/>
      <c r="D83" s="457"/>
      <c r="E83" s="457"/>
      <c r="F83" s="457"/>
      <c r="G83" s="457"/>
      <c r="H83" s="457"/>
      <c r="I83" s="457"/>
      <c r="J83" s="457"/>
      <c r="K83" s="457"/>
    </row>
    <row r="84" spans="2:11" ht="15.75" customHeight="1" x14ac:dyDescent="0.25">
      <c r="B84" s="457"/>
      <c r="C84" s="164"/>
      <c r="D84" s="457"/>
      <c r="E84" s="457"/>
      <c r="F84" s="457"/>
      <c r="G84" s="457"/>
      <c r="H84" s="457"/>
      <c r="I84" s="457"/>
      <c r="J84" s="457"/>
      <c r="K84" s="457"/>
    </row>
    <row r="85" spans="2:11" ht="15.75" customHeight="1" x14ac:dyDescent="0.25">
      <c r="B85" s="457"/>
      <c r="C85" s="164"/>
      <c r="D85" s="457"/>
      <c r="E85" s="457"/>
      <c r="F85" s="457"/>
      <c r="G85" s="457"/>
      <c r="H85" s="457"/>
      <c r="I85" s="457"/>
      <c r="J85" s="457"/>
      <c r="K85" s="457"/>
    </row>
    <row r="86" spans="2:11" ht="15.75" customHeight="1" x14ac:dyDescent="0.25">
      <c r="B86" s="457"/>
      <c r="C86" s="164"/>
      <c r="D86" s="457"/>
      <c r="E86" s="457"/>
      <c r="F86" s="457"/>
      <c r="G86" s="457"/>
      <c r="H86" s="457"/>
      <c r="I86" s="457"/>
      <c r="J86" s="457"/>
      <c r="K86" s="457"/>
    </row>
    <row r="87" spans="2:11" ht="15.75" customHeight="1" x14ac:dyDescent="0.25">
      <c r="B87" s="457"/>
      <c r="C87" s="164"/>
      <c r="D87" s="457"/>
      <c r="E87" s="457"/>
      <c r="F87" s="457"/>
      <c r="G87" s="457"/>
      <c r="H87" s="457"/>
      <c r="I87" s="457"/>
      <c r="J87" s="457"/>
      <c r="K87" s="457"/>
    </row>
    <row r="88" spans="2:11" ht="15.75" customHeight="1" x14ac:dyDescent="0.25">
      <c r="B88" s="457"/>
      <c r="C88" s="164"/>
      <c r="D88" s="457"/>
      <c r="E88" s="457"/>
      <c r="F88" s="457"/>
      <c r="G88" s="457"/>
      <c r="H88" s="457"/>
      <c r="I88" s="457"/>
      <c r="J88" s="457"/>
      <c r="K88" s="457"/>
    </row>
    <row r="89" spans="2:11" ht="15.75" customHeight="1" x14ac:dyDescent="0.25">
      <c r="B89" s="457"/>
      <c r="C89" s="164"/>
      <c r="D89" s="457"/>
      <c r="E89" s="457"/>
      <c r="F89" s="457"/>
      <c r="G89" s="457"/>
      <c r="H89" s="457"/>
      <c r="I89" s="457"/>
      <c r="J89" s="457"/>
      <c r="K89" s="457"/>
    </row>
    <row r="90" spans="2:11" ht="15.75" customHeight="1" x14ac:dyDescent="0.25">
      <c r="B90" s="457"/>
      <c r="C90" s="164"/>
      <c r="D90" s="457"/>
      <c r="E90" s="457"/>
      <c r="F90" s="457"/>
      <c r="G90" s="457"/>
      <c r="H90" s="457"/>
      <c r="I90" s="457"/>
      <c r="J90" s="457"/>
      <c r="K90" s="457"/>
    </row>
    <row r="91" spans="2:11" ht="15.75" customHeight="1" x14ac:dyDescent="0.25">
      <c r="B91" s="457"/>
      <c r="C91" s="164"/>
      <c r="D91" s="457"/>
      <c r="E91" s="457"/>
      <c r="F91" s="457"/>
      <c r="G91" s="457"/>
      <c r="H91" s="457"/>
      <c r="I91" s="457"/>
      <c r="J91" s="457"/>
      <c r="K91" s="457"/>
    </row>
    <row r="92" spans="2:11" ht="15.75" customHeight="1" x14ac:dyDescent="0.25">
      <c r="B92" s="457"/>
      <c r="C92" s="164"/>
      <c r="D92" s="457"/>
      <c r="E92" s="457"/>
      <c r="F92" s="457"/>
      <c r="G92" s="457"/>
      <c r="H92" s="457"/>
      <c r="I92" s="457"/>
      <c r="J92" s="457"/>
      <c r="K92" s="457"/>
    </row>
    <row r="93" spans="2:11" ht="15.75" customHeight="1" x14ac:dyDescent="0.25">
      <c r="B93" s="457"/>
      <c r="C93" s="164"/>
      <c r="D93" s="457"/>
      <c r="E93" s="457"/>
      <c r="F93" s="457"/>
      <c r="G93" s="457"/>
      <c r="H93" s="457"/>
      <c r="I93" s="457"/>
      <c r="J93" s="457"/>
      <c r="K93" s="457"/>
    </row>
    <row r="94" spans="2:11" ht="15.75" customHeight="1" x14ac:dyDescent="0.25">
      <c r="B94" s="457"/>
      <c r="C94" s="164"/>
      <c r="D94" s="457"/>
      <c r="E94" s="457"/>
      <c r="F94" s="457"/>
      <c r="G94" s="457"/>
      <c r="H94" s="457"/>
      <c r="I94" s="457"/>
      <c r="J94" s="457"/>
      <c r="K94" s="457"/>
    </row>
    <row r="95" spans="2:11" ht="15.75" customHeight="1" x14ac:dyDescent="0.25">
      <c r="B95" s="457"/>
      <c r="C95" s="164"/>
      <c r="D95" s="457"/>
      <c r="E95" s="457"/>
      <c r="F95" s="457"/>
      <c r="G95" s="457"/>
      <c r="H95" s="457"/>
      <c r="I95" s="457"/>
      <c r="J95" s="457"/>
      <c r="K95" s="457"/>
    </row>
    <row r="96" spans="2:11" ht="15.75" customHeight="1" x14ac:dyDescent="0.25">
      <c r="B96" s="457"/>
      <c r="C96" s="164"/>
      <c r="D96" s="457"/>
      <c r="E96" s="457"/>
      <c r="F96" s="457"/>
      <c r="G96" s="457"/>
      <c r="H96" s="457"/>
      <c r="I96" s="457"/>
      <c r="J96" s="457"/>
      <c r="K96" s="457"/>
    </row>
    <row r="97" spans="2:11" ht="15.75" customHeight="1" x14ac:dyDescent="0.25">
      <c r="B97" s="457"/>
      <c r="C97" s="164"/>
      <c r="D97" s="457"/>
      <c r="E97" s="457"/>
      <c r="F97" s="457"/>
      <c r="G97" s="457"/>
      <c r="H97" s="457"/>
      <c r="I97" s="457"/>
      <c r="J97" s="457"/>
      <c r="K97" s="457"/>
    </row>
    <row r="98" spans="2:11" ht="15.75" customHeight="1" x14ac:dyDescent="0.25">
      <c r="B98" s="457"/>
      <c r="C98" s="164"/>
      <c r="D98" s="457"/>
      <c r="E98" s="457"/>
      <c r="F98" s="457"/>
      <c r="G98" s="457"/>
      <c r="H98" s="457"/>
      <c r="I98" s="457"/>
      <c r="J98" s="457"/>
      <c r="K98" s="457"/>
    </row>
    <row r="99" spans="2:11" ht="15.75" customHeight="1" x14ac:dyDescent="0.25">
      <c r="B99" s="457"/>
      <c r="C99" s="164"/>
      <c r="D99" s="457"/>
      <c r="E99" s="457"/>
      <c r="F99" s="457"/>
      <c r="G99" s="457"/>
      <c r="H99" s="457"/>
      <c r="I99" s="457"/>
      <c r="J99" s="457"/>
      <c r="K99" s="457"/>
    </row>
    <row r="100" spans="2:11" ht="15.75" customHeight="1" x14ac:dyDescent="0.25">
      <c r="B100" s="457"/>
      <c r="C100" s="164"/>
      <c r="D100" s="457"/>
      <c r="E100" s="457"/>
      <c r="F100" s="457"/>
      <c r="G100" s="457"/>
      <c r="H100" s="457"/>
      <c r="I100" s="457"/>
      <c r="J100" s="457"/>
      <c r="K100" s="457"/>
    </row>
    <row r="101" spans="2:11" ht="15.75" customHeight="1" x14ac:dyDescent="0.25">
      <c r="B101" s="457"/>
      <c r="C101" s="164"/>
      <c r="D101" s="457"/>
      <c r="E101" s="457"/>
      <c r="F101" s="457"/>
      <c r="G101" s="457"/>
      <c r="H101" s="457"/>
      <c r="I101" s="457"/>
      <c r="J101" s="457"/>
      <c r="K101" s="457"/>
    </row>
    <row r="102" spans="2:11" ht="15.75" customHeight="1" x14ac:dyDescent="0.25">
      <c r="B102" s="457"/>
      <c r="C102" s="164"/>
      <c r="D102" s="457"/>
      <c r="E102" s="457"/>
      <c r="F102" s="457"/>
      <c r="G102" s="457"/>
      <c r="H102" s="457"/>
      <c r="I102" s="457"/>
      <c r="J102" s="457"/>
      <c r="K102" s="457"/>
    </row>
    <row r="103" spans="2:11" ht="15.75" customHeight="1" x14ac:dyDescent="0.25">
      <c r="B103" s="457"/>
      <c r="C103" s="164"/>
      <c r="D103" s="457"/>
      <c r="E103" s="457"/>
      <c r="F103" s="457"/>
      <c r="G103" s="457"/>
      <c r="H103" s="457"/>
      <c r="I103" s="457"/>
      <c r="J103" s="457"/>
      <c r="K103" s="457"/>
    </row>
    <row r="104" spans="2:11" ht="15.75" customHeight="1" x14ac:dyDescent="0.25">
      <c r="B104" s="457"/>
      <c r="C104" s="164"/>
      <c r="D104" s="457"/>
      <c r="E104" s="457"/>
      <c r="F104" s="457"/>
      <c r="G104" s="457"/>
      <c r="H104" s="457"/>
      <c r="I104" s="457"/>
      <c r="J104" s="457"/>
      <c r="K104" s="457"/>
    </row>
    <row r="105" spans="2:11" ht="15.75" customHeight="1" x14ac:dyDescent="0.25">
      <c r="B105" s="457"/>
      <c r="C105" s="164"/>
      <c r="D105" s="457"/>
      <c r="E105" s="457"/>
      <c r="F105" s="457"/>
      <c r="G105" s="457"/>
      <c r="H105" s="457"/>
      <c r="I105" s="457"/>
      <c r="J105" s="457"/>
      <c r="K105" s="457"/>
    </row>
    <row r="106" spans="2:11" ht="15.75" customHeight="1" x14ac:dyDescent="0.25">
      <c r="B106" s="457"/>
      <c r="C106" s="164"/>
      <c r="D106" s="457"/>
      <c r="E106" s="457"/>
      <c r="F106" s="457"/>
      <c r="G106" s="457"/>
      <c r="H106" s="457"/>
      <c r="I106" s="457"/>
      <c r="J106" s="457"/>
      <c r="K106" s="457"/>
    </row>
    <row r="107" spans="2:11" ht="15.75" customHeight="1" x14ac:dyDescent="0.25">
      <c r="B107" s="457"/>
      <c r="C107" s="164"/>
      <c r="D107" s="457"/>
      <c r="E107" s="457"/>
      <c r="F107" s="457"/>
      <c r="G107" s="457"/>
      <c r="H107" s="457"/>
      <c r="I107" s="457"/>
      <c r="J107" s="457"/>
      <c r="K107" s="457"/>
    </row>
    <row r="108" spans="2:11" ht="15.75" customHeight="1" x14ac:dyDescent="0.25">
      <c r="B108" s="457"/>
      <c r="C108" s="164"/>
      <c r="D108" s="457"/>
      <c r="E108" s="457"/>
      <c r="F108" s="457"/>
      <c r="G108" s="457"/>
      <c r="H108" s="457"/>
      <c r="I108" s="457"/>
      <c r="J108" s="457"/>
      <c r="K108" s="457"/>
    </row>
    <row r="109" spans="2:11" ht="15.75" customHeight="1" x14ac:dyDescent="0.25">
      <c r="B109" s="457"/>
      <c r="C109" s="164"/>
      <c r="D109" s="457"/>
      <c r="E109" s="457"/>
      <c r="F109" s="457"/>
      <c r="G109" s="457"/>
      <c r="H109" s="457"/>
      <c r="I109" s="457"/>
      <c r="J109" s="457"/>
      <c r="K109" s="457"/>
    </row>
    <row r="110" spans="2:11" ht="15.75" customHeight="1" x14ac:dyDescent="0.25">
      <c r="B110" s="457"/>
      <c r="C110" s="164"/>
      <c r="D110" s="457"/>
      <c r="E110" s="457"/>
      <c r="F110" s="457"/>
      <c r="G110" s="457"/>
      <c r="H110" s="457"/>
      <c r="I110" s="457"/>
      <c r="J110" s="457"/>
      <c r="K110" s="457"/>
    </row>
    <row r="111" spans="2:11" ht="15.75" customHeight="1" x14ac:dyDescent="0.25">
      <c r="B111" s="457"/>
      <c r="C111" s="164"/>
      <c r="D111" s="457"/>
      <c r="E111" s="457"/>
      <c r="F111" s="457"/>
      <c r="G111" s="457"/>
      <c r="H111" s="457"/>
      <c r="I111" s="457"/>
      <c r="J111" s="457"/>
      <c r="K111" s="457"/>
    </row>
    <row r="112" spans="2:11" ht="15.75" customHeight="1" x14ac:dyDescent="0.25">
      <c r="B112" s="457"/>
      <c r="C112" s="164"/>
      <c r="D112" s="457"/>
      <c r="E112" s="457"/>
      <c r="F112" s="457"/>
      <c r="G112" s="457"/>
      <c r="H112" s="457"/>
      <c r="I112" s="457"/>
      <c r="J112" s="457"/>
      <c r="K112" s="457"/>
    </row>
    <row r="113" spans="2:11" ht="15.75" customHeight="1" x14ac:dyDescent="0.25">
      <c r="B113" s="457"/>
      <c r="C113" s="164"/>
      <c r="D113" s="457"/>
      <c r="E113" s="457"/>
      <c r="F113" s="457"/>
      <c r="G113" s="457"/>
      <c r="H113" s="457"/>
      <c r="I113" s="457"/>
      <c r="J113" s="457"/>
      <c r="K113" s="457"/>
    </row>
    <row r="114" spans="2:11" ht="15.75" customHeight="1" x14ac:dyDescent="0.25">
      <c r="B114" s="457"/>
      <c r="C114" s="164"/>
      <c r="D114" s="457"/>
      <c r="E114" s="457"/>
      <c r="F114" s="457"/>
      <c r="G114" s="457"/>
      <c r="H114" s="457"/>
      <c r="I114" s="457"/>
      <c r="J114" s="457"/>
      <c r="K114" s="457"/>
    </row>
    <row r="115" spans="2:11" ht="15.75" customHeight="1" x14ac:dyDescent="0.25">
      <c r="B115" s="457"/>
      <c r="C115" s="164"/>
      <c r="D115" s="457"/>
      <c r="E115" s="457"/>
      <c r="F115" s="457"/>
      <c r="G115" s="457"/>
      <c r="H115" s="457"/>
      <c r="I115" s="457"/>
      <c r="J115" s="457"/>
      <c r="K115" s="457"/>
    </row>
    <row r="116" spans="2:11" ht="15.75" customHeight="1" x14ac:dyDescent="0.25">
      <c r="B116" s="457"/>
      <c r="C116" s="164"/>
      <c r="D116" s="457"/>
      <c r="E116" s="457"/>
      <c r="F116" s="457"/>
      <c r="G116" s="457"/>
      <c r="H116" s="457"/>
      <c r="I116" s="457"/>
      <c r="J116" s="457"/>
      <c r="K116" s="457"/>
    </row>
    <row r="117" spans="2:11" ht="15.75" customHeight="1" x14ac:dyDescent="0.25">
      <c r="B117" s="457"/>
      <c r="C117" s="164"/>
      <c r="D117" s="457"/>
      <c r="E117" s="457"/>
      <c r="F117" s="457"/>
      <c r="G117" s="457"/>
      <c r="H117" s="457"/>
      <c r="I117" s="457"/>
      <c r="J117" s="457"/>
      <c r="K117" s="457"/>
    </row>
    <row r="118" spans="2:11" ht="15.75" customHeight="1" x14ac:dyDescent="0.25">
      <c r="B118" s="457"/>
      <c r="C118" s="164"/>
      <c r="D118" s="457"/>
      <c r="E118" s="457"/>
      <c r="F118" s="457"/>
      <c r="G118" s="457"/>
      <c r="H118" s="457"/>
      <c r="I118" s="457"/>
      <c r="J118" s="457"/>
      <c r="K118" s="457"/>
    </row>
    <row r="119" spans="2:11" ht="15.75" customHeight="1" x14ac:dyDescent="0.25">
      <c r="B119" s="457"/>
      <c r="C119" s="164"/>
      <c r="D119" s="457"/>
      <c r="E119" s="457"/>
      <c r="F119" s="457"/>
      <c r="G119" s="457"/>
      <c r="H119" s="457"/>
      <c r="I119" s="457"/>
      <c r="J119" s="457"/>
      <c r="K119" s="457"/>
    </row>
    <row r="120" spans="2:11" ht="15.75" customHeight="1" x14ac:dyDescent="0.25">
      <c r="B120" s="457"/>
      <c r="C120" s="164"/>
      <c r="D120" s="457"/>
      <c r="E120" s="457"/>
      <c r="F120" s="457"/>
      <c r="G120" s="457"/>
      <c r="H120" s="457"/>
      <c r="I120" s="457"/>
      <c r="J120" s="457"/>
      <c r="K120" s="457"/>
    </row>
    <row r="121" spans="2:11" ht="15.75" customHeight="1" x14ac:dyDescent="0.25">
      <c r="B121" s="457"/>
      <c r="C121" s="164"/>
      <c r="D121" s="457"/>
      <c r="E121" s="457"/>
      <c r="F121" s="457"/>
      <c r="G121" s="457"/>
      <c r="H121" s="457"/>
      <c r="I121" s="457"/>
      <c r="J121" s="457"/>
      <c r="K121" s="457"/>
    </row>
    <row r="122" spans="2:11" ht="15.75" customHeight="1" x14ac:dyDescent="0.25">
      <c r="B122" s="457"/>
      <c r="C122" s="164"/>
      <c r="D122" s="457"/>
      <c r="E122" s="457"/>
      <c r="F122" s="457"/>
      <c r="G122" s="457"/>
      <c r="H122" s="457"/>
      <c r="I122" s="457"/>
      <c r="J122" s="457"/>
      <c r="K122" s="457"/>
    </row>
  </sheetData>
  <sheetProtection selectLockedCells="1"/>
  <mergeCells count="51">
    <mergeCell ref="A5:G5"/>
    <mergeCell ref="A1:B2"/>
    <mergeCell ref="C1:G1"/>
    <mergeCell ref="C2:G2"/>
    <mergeCell ref="C3:G3"/>
    <mergeCell ref="C4:G4"/>
    <mergeCell ref="A7:B7"/>
    <mergeCell ref="C7:G7"/>
    <mergeCell ref="A8:B8"/>
    <mergeCell ref="C8:G8"/>
    <mergeCell ref="A9:B9"/>
    <mergeCell ref="C9:G9"/>
    <mergeCell ref="A10:B10"/>
    <mergeCell ref="C10:G10"/>
    <mergeCell ref="A11:B11"/>
    <mergeCell ref="C11:G11"/>
    <mergeCell ref="A12:B12"/>
    <mergeCell ref="C12:G12"/>
    <mergeCell ref="B21:D21"/>
    <mergeCell ref="A13:B13"/>
    <mergeCell ref="C13:G13"/>
    <mergeCell ref="A14:B14"/>
    <mergeCell ref="C14:G14"/>
    <mergeCell ref="B16:D16"/>
    <mergeCell ref="E16:G16"/>
    <mergeCell ref="B17:D17"/>
    <mergeCell ref="B18:D18"/>
    <mergeCell ref="A19:G19"/>
    <mergeCell ref="B20:D20"/>
    <mergeCell ref="E20:G20"/>
    <mergeCell ref="B32:C32"/>
    <mergeCell ref="B22:D22"/>
    <mergeCell ref="B23:D23"/>
    <mergeCell ref="B24:D24"/>
    <mergeCell ref="B25:D25"/>
    <mergeCell ref="B26:D26"/>
    <mergeCell ref="B27:D27"/>
    <mergeCell ref="B28:D28"/>
    <mergeCell ref="B29:D29"/>
    <mergeCell ref="A30:G30"/>
    <mergeCell ref="B31:C31"/>
    <mergeCell ref="D31:G31"/>
    <mergeCell ref="K45:M45"/>
    <mergeCell ref="B33:C33"/>
    <mergeCell ref="B34:C34"/>
    <mergeCell ref="B36:C36"/>
    <mergeCell ref="B37:C37"/>
    <mergeCell ref="A38:G38"/>
    <mergeCell ref="A39:A44"/>
    <mergeCell ref="B39:G39"/>
    <mergeCell ref="B40:G44"/>
  </mergeCells>
  <printOptions horizontalCentered="1"/>
  <pageMargins left="0.25" right="0.25" top="0.75" bottom="0.75" header="0.3" footer="0.3"/>
  <pageSetup scale="88" orientation="portrait" r:id="rId1"/>
  <headerFooter scaleWithDoc="0" alignWithMargins="0">
    <oddFooter>&amp;LLast Updated: 02/01/2019&amp;CVs. 2020-1&amp;RRider F-1 ASF</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64BF3-FD8C-411E-B932-B5A7C48364E0}">
  <sheetPr>
    <pageSetUpPr fitToPage="1"/>
  </sheetPr>
  <dimension ref="A1:CP122"/>
  <sheetViews>
    <sheetView showGridLines="0" showRowColHeaders="0" showZeros="0" zoomScaleNormal="100" workbookViewId="0">
      <selection activeCell="C8" sqref="C8:G8"/>
    </sheetView>
  </sheetViews>
  <sheetFormatPr defaultColWidth="9.109375" defaultRowHeight="15.75" customHeight="1" x14ac:dyDescent="0.25"/>
  <cols>
    <col min="1" max="1" width="4" style="163" customWidth="1"/>
    <col min="2" max="2" width="43.6640625" style="398" customWidth="1"/>
    <col min="3" max="3" width="6.88671875" style="151" customWidth="1"/>
    <col min="4" max="7" width="15.6640625" style="398" customWidth="1"/>
    <col min="8" max="17" width="6.6640625" style="398" customWidth="1"/>
    <col min="18" max="16384" width="9.109375" style="398"/>
  </cols>
  <sheetData>
    <row r="1" spans="1:16" s="132" customFormat="1" ht="21" customHeight="1" x14ac:dyDescent="0.3">
      <c r="A1" s="550" t="s">
        <v>0</v>
      </c>
      <c r="B1" s="697"/>
      <c r="C1" s="931"/>
      <c r="D1" s="932"/>
      <c r="E1" s="932"/>
      <c r="F1" s="932"/>
      <c r="G1" s="933"/>
      <c r="H1" s="131"/>
      <c r="I1" s="131"/>
      <c r="J1" s="131"/>
      <c r="K1" s="131"/>
      <c r="L1" s="131"/>
      <c r="M1" s="131"/>
    </row>
    <row r="2" spans="1:16" s="132" customFormat="1" ht="21" customHeight="1" x14ac:dyDescent="0.3">
      <c r="A2" s="552"/>
      <c r="B2" s="698"/>
      <c r="C2" s="934" t="s">
        <v>322</v>
      </c>
      <c r="D2" s="935"/>
      <c r="E2" s="935"/>
      <c r="F2" s="935"/>
      <c r="G2" s="936"/>
      <c r="H2" s="131"/>
      <c r="I2" s="131"/>
      <c r="J2" s="131"/>
      <c r="K2" s="131"/>
      <c r="L2" s="131"/>
      <c r="M2" s="131"/>
    </row>
    <row r="3" spans="1:16" s="135" customFormat="1" ht="21" customHeight="1" x14ac:dyDescent="0.3">
      <c r="A3" s="133"/>
      <c r="B3" s="134"/>
      <c r="C3" s="937" t="s">
        <v>323</v>
      </c>
      <c r="D3" s="938"/>
      <c r="E3" s="938"/>
      <c r="F3" s="938"/>
      <c r="G3" s="939"/>
      <c r="H3" s="134"/>
      <c r="I3" s="134"/>
      <c r="J3" s="134"/>
      <c r="K3" s="134"/>
      <c r="L3" s="134"/>
      <c r="M3" s="134"/>
      <c r="P3" s="136"/>
    </row>
    <row r="4" spans="1:16" s="139" customFormat="1" ht="21" customHeight="1" thickBot="1" x14ac:dyDescent="0.35">
      <c r="A4" s="140"/>
      <c r="B4" s="138"/>
      <c r="C4" s="940" t="s">
        <v>324</v>
      </c>
      <c r="D4" s="941"/>
      <c r="E4" s="941"/>
      <c r="F4" s="941"/>
      <c r="G4" s="942"/>
      <c r="H4" s="137"/>
      <c r="I4" s="138"/>
      <c r="J4" s="138"/>
      <c r="K4" s="138"/>
      <c r="L4" s="138"/>
      <c r="M4" s="138"/>
    </row>
    <row r="5" spans="1:16" s="138" customFormat="1" ht="16.5" customHeight="1" thickTop="1" thickBot="1" x14ac:dyDescent="0.35">
      <c r="A5" s="623" t="s">
        <v>325</v>
      </c>
      <c r="B5" s="536"/>
      <c r="C5" s="536"/>
      <c r="D5" s="536"/>
      <c r="E5" s="536"/>
      <c r="F5" s="536"/>
      <c r="G5" s="624"/>
      <c r="H5" s="137"/>
    </row>
    <row r="6" spans="1:16" s="142" customFormat="1" ht="9" customHeight="1" thickTop="1" thickBot="1" x14ac:dyDescent="0.35">
      <c r="A6" s="140"/>
      <c r="B6" s="137"/>
      <c r="C6" s="137"/>
      <c r="D6" s="137"/>
      <c r="E6" s="137"/>
      <c r="F6" s="137"/>
      <c r="G6" s="141"/>
      <c r="H6" s="137"/>
    </row>
    <row r="7" spans="1:16" ht="15.75" customHeight="1" x14ac:dyDescent="0.3">
      <c r="A7" s="946" t="s">
        <v>1</v>
      </c>
      <c r="B7" s="947"/>
      <c r="C7" s="948">
        <f>'FORM 1 REVENUE SUMMARY'!D1</f>
        <v>0</v>
      </c>
      <c r="D7" s="949"/>
      <c r="E7" s="949"/>
      <c r="F7" s="949"/>
      <c r="G7" s="950"/>
      <c r="H7" s="458"/>
      <c r="I7" s="458"/>
      <c r="J7" s="458"/>
      <c r="K7" s="458"/>
      <c r="L7" s="458"/>
      <c r="M7" s="458"/>
      <c r="N7" s="458"/>
      <c r="O7" s="458"/>
      <c r="P7" s="144"/>
    </row>
    <row r="8" spans="1:16" ht="15.75" customHeight="1" x14ac:dyDescent="0.3">
      <c r="A8" s="892" t="s">
        <v>326</v>
      </c>
      <c r="B8" s="893"/>
      <c r="C8" s="951"/>
      <c r="D8" s="952"/>
      <c r="E8" s="952"/>
      <c r="F8" s="952"/>
      <c r="G8" s="953"/>
      <c r="H8" s="458"/>
      <c r="I8" s="458"/>
      <c r="J8" s="458"/>
      <c r="K8" s="458"/>
      <c r="L8" s="458"/>
      <c r="M8" s="458"/>
      <c r="N8" s="458"/>
      <c r="O8" s="458"/>
      <c r="P8" s="144"/>
    </row>
    <row r="9" spans="1:16" ht="15.75" customHeight="1" x14ac:dyDescent="0.3">
      <c r="A9" s="892" t="s">
        <v>327</v>
      </c>
      <c r="B9" s="893"/>
      <c r="C9" s="954" t="s">
        <v>328</v>
      </c>
      <c r="D9" s="955"/>
      <c r="E9" s="955"/>
      <c r="F9" s="955"/>
      <c r="G9" s="956"/>
      <c r="H9" s="458"/>
      <c r="I9" s="458"/>
      <c r="J9" s="458"/>
      <c r="K9" s="458"/>
      <c r="L9" s="458"/>
      <c r="M9" s="458"/>
      <c r="N9" s="458"/>
      <c r="O9" s="458"/>
      <c r="P9" s="144"/>
    </row>
    <row r="10" spans="1:16" ht="15.75" customHeight="1" x14ac:dyDescent="0.3">
      <c r="A10" s="890" t="s">
        <v>6</v>
      </c>
      <c r="B10" s="891"/>
      <c r="C10" s="943" t="str">
        <f>'FORM 1 REVENUE SUMMARY'!D5</f>
        <v>ADS-23-XXXX</v>
      </c>
      <c r="D10" s="944"/>
      <c r="E10" s="944"/>
      <c r="F10" s="944"/>
      <c r="G10" s="945"/>
      <c r="H10" s="458"/>
      <c r="I10" s="458"/>
      <c r="J10" s="458"/>
      <c r="K10" s="458"/>
      <c r="L10" s="458"/>
      <c r="M10" s="458"/>
      <c r="N10" s="458"/>
      <c r="O10" s="458"/>
      <c r="P10" s="144"/>
    </row>
    <row r="11" spans="1:16" ht="15.75" customHeight="1" x14ac:dyDescent="0.3">
      <c r="A11" s="890" t="s">
        <v>329</v>
      </c>
      <c r="B11" s="891"/>
      <c r="C11" s="899"/>
      <c r="D11" s="900"/>
      <c r="E11" s="900"/>
      <c r="F11" s="900"/>
      <c r="G11" s="901"/>
      <c r="H11" s="458"/>
      <c r="I11" s="458"/>
      <c r="J11" s="458"/>
      <c r="K11" s="458"/>
      <c r="L11" s="458"/>
      <c r="M11" s="458"/>
      <c r="N11" s="458"/>
      <c r="O11" s="458"/>
      <c r="P11" s="144"/>
    </row>
    <row r="12" spans="1:16" ht="15.75" customHeight="1" x14ac:dyDescent="0.3">
      <c r="A12" s="890" t="s">
        <v>330</v>
      </c>
      <c r="B12" s="891"/>
      <c r="C12" s="899"/>
      <c r="D12" s="900"/>
      <c r="E12" s="900"/>
      <c r="F12" s="900"/>
      <c r="G12" s="901"/>
      <c r="H12" s="458"/>
      <c r="I12" s="458"/>
      <c r="J12" s="458"/>
      <c r="K12" s="458"/>
      <c r="L12" s="458"/>
      <c r="M12" s="458"/>
      <c r="N12" s="458"/>
      <c r="O12" s="458"/>
      <c r="P12" s="144"/>
    </row>
    <row r="13" spans="1:16" ht="15.75" customHeight="1" x14ac:dyDescent="0.3">
      <c r="A13" s="892" t="s">
        <v>331</v>
      </c>
      <c r="B13" s="893"/>
      <c r="C13" s="896"/>
      <c r="D13" s="897"/>
      <c r="E13" s="897"/>
      <c r="F13" s="897"/>
      <c r="G13" s="898"/>
      <c r="H13" s="458"/>
      <c r="I13" s="458"/>
      <c r="J13" s="458"/>
      <c r="K13" s="458"/>
      <c r="L13" s="458"/>
      <c r="M13" s="458"/>
      <c r="N13" s="458"/>
      <c r="O13" s="458"/>
      <c r="P13" s="144"/>
    </row>
    <row r="14" spans="1:16" ht="15.75" customHeight="1" thickBot="1" x14ac:dyDescent="0.35">
      <c r="A14" s="894" t="s">
        <v>2</v>
      </c>
      <c r="B14" s="895"/>
      <c r="C14" s="887" t="s">
        <v>218</v>
      </c>
      <c r="D14" s="888"/>
      <c r="E14" s="888"/>
      <c r="F14" s="888"/>
      <c r="G14" s="889"/>
      <c r="H14" s="458"/>
      <c r="I14" s="458"/>
      <c r="J14" s="458"/>
      <c r="K14" s="458"/>
      <c r="L14" s="458"/>
      <c r="M14" s="458"/>
      <c r="N14" s="458"/>
      <c r="O14" s="458"/>
      <c r="P14" s="144"/>
    </row>
    <row r="15" spans="1:16" ht="9" customHeight="1" thickBot="1" x14ac:dyDescent="0.3">
      <c r="A15" s="145"/>
      <c r="B15" s="146"/>
      <c r="C15" s="147"/>
      <c r="D15" s="135"/>
      <c r="E15" s="135"/>
      <c r="F15" s="135"/>
      <c r="G15" s="148"/>
      <c r="H15" s="135"/>
      <c r="I15" s="135"/>
      <c r="J15" s="135"/>
      <c r="K15" s="135"/>
      <c r="L15" s="135"/>
      <c r="M15" s="135"/>
      <c r="N15" s="458"/>
      <c r="O15" s="458"/>
      <c r="P15" s="458"/>
    </row>
    <row r="16" spans="1:16" s="151" customFormat="1" ht="15.75" customHeight="1" thickBot="1" x14ac:dyDescent="0.3">
      <c r="A16" s="149"/>
      <c r="B16" s="873" t="s">
        <v>332</v>
      </c>
      <c r="C16" s="874"/>
      <c r="D16" s="875"/>
      <c r="E16" s="658"/>
      <c r="F16" s="530"/>
      <c r="G16" s="531"/>
      <c r="H16" s="147"/>
      <c r="I16" s="150"/>
      <c r="J16" s="150"/>
      <c r="K16" s="150"/>
      <c r="L16" s="150"/>
      <c r="M16" s="150"/>
    </row>
    <row r="17" spans="1:94" s="151" customFormat="1" ht="15.75" customHeight="1" thickBot="1" x14ac:dyDescent="0.3">
      <c r="A17" s="149"/>
      <c r="B17" s="876"/>
      <c r="C17" s="876"/>
      <c r="D17" s="877"/>
      <c r="E17" s="37" t="s">
        <v>333</v>
      </c>
      <c r="F17" s="152" t="s">
        <v>334</v>
      </c>
      <c r="G17" s="152" t="s">
        <v>335</v>
      </c>
      <c r="H17" s="147"/>
      <c r="I17" s="150"/>
      <c r="J17" s="150"/>
      <c r="K17" s="150"/>
      <c r="L17" s="150"/>
      <c r="M17" s="150"/>
    </row>
    <row r="18" spans="1:94" ht="15.75" customHeight="1" thickBot="1" x14ac:dyDescent="0.3">
      <c r="A18" s="153">
        <v>1</v>
      </c>
      <c r="B18" s="878" t="s">
        <v>336</v>
      </c>
      <c r="C18" s="879"/>
      <c r="D18" s="880"/>
      <c r="E18" s="262"/>
      <c r="F18" s="262"/>
      <c r="G18" s="208">
        <f>SUM(E18-F18)</f>
        <v>0</v>
      </c>
      <c r="H18" s="135"/>
      <c r="I18" s="135"/>
      <c r="J18" s="154"/>
      <c r="K18" s="154"/>
      <c r="L18" s="154"/>
      <c r="M18" s="135"/>
      <c r="N18" s="154"/>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row>
    <row r="19" spans="1:94" s="20" customFormat="1" ht="7.5" customHeight="1" thickBot="1" x14ac:dyDescent="0.3">
      <c r="A19" s="520"/>
      <c r="B19" s="612"/>
      <c r="C19" s="612"/>
      <c r="D19" s="612"/>
      <c r="E19" s="612"/>
      <c r="F19" s="612"/>
      <c r="G19" s="613"/>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455"/>
      <c r="CL19" s="455"/>
      <c r="CM19" s="455"/>
      <c r="CN19" s="455"/>
      <c r="CO19" s="455"/>
      <c r="CP19" s="455"/>
    </row>
    <row r="20" spans="1:94" ht="15.75" customHeight="1" thickBot="1" x14ac:dyDescent="0.3">
      <c r="A20" s="155"/>
      <c r="B20" s="873" t="s">
        <v>337</v>
      </c>
      <c r="C20" s="874"/>
      <c r="D20" s="875"/>
      <c r="E20" s="658"/>
      <c r="F20" s="530"/>
      <c r="G20" s="531"/>
      <c r="H20" s="135"/>
      <c r="I20" s="135"/>
      <c r="J20" s="135"/>
      <c r="K20" s="135"/>
      <c r="L20" s="135"/>
      <c r="M20" s="135"/>
      <c r="N20" s="135"/>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row>
    <row r="21" spans="1:94" ht="15.75" customHeight="1" x14ac:dyDescent="0.25">
      <c r="A21" s="153">
        <v>2</v>
      </c>
      <c r="B21" s="884"/>
      <c r="C21" s="885"/>
      <c r="D21" s="886"/>
      <c r="E21" s="453"/>
      <c r="F21" s="453"/>
      <c r="G21" s="213">
        <f>SUM(E21-F21)</f>
        <v>0</v>
      </c>
      <c r="H21" s="135"/>
      <c r="I21" s="135"/>
      <c r="J21" s="135"/>
      <c r="K21" s="135"/>
      <c r="L21" s="135"/>
      <c r="M21" s="135"/>
      <c r="N21" s="135"/>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row>
    <row r="22" spans="1:94" ht="15.75" customHeight="1" x14ac:dyDescent="0.25">
      <c r="A22" s="153">
        <v>3</v>
      </c>
      <c r="B22" s="881"/>
      <c r="C22" s="882"/>
      <c r="D22" s="883"/>
      <c r="E22" s="453"/>
      <c r="F22" s="453"/>
      <c r="G22" s="213">
        <f t="shared" ref="G22:G27" si="0">SUM(E22-F22)</f>
        <v>0</v>
      </c>
      <c r="H22" s="135"/>
      <c r="I22" s="135"/>
      <c r="J22" s="154"/>
      <c r="K22" s="135"/>
      <c r="L22" s="135"/>
      <c r="M22" s="135"/>
      <c r="N22" s="135"/>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row>
    <row r="23" spans="1:94" ht="15.75" customHeight="1" x14ac:dyDescent="0.25">
      <c r="A23" s="153">
        <v>4</v>
      </c>
      <c r="B23" s="881"/>
      <c r="C23" s="882"/>
      <c r="D23" s="883"/>
      <c r="E23" s="453"/>
      <c r="F23" s="453"/>
      <c r="G23" s="213">
        <f t="shared" si="0"/>
        <v>0</v>
      </c>
      <c r="H23" s="135"/>
      <c r="I23" s="135"/>
      <c r="J23" s="154"/>
      <c r="K23" s="135"/>
      <c r="L23" s="135"/>
      <c r="M23" s="135"/>
      <c r="N23" s="135"/>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row>
    <row r="24" spans="1:94" ht="15.75" customHeight="1" x14ac:dyDescent="0.25">
      <c r="A24" s="153">
        <v>5</v>
      </c>
      <c r="B24" s="881"/>
      <c r="C24" s="882"/>
      <c r="D24" s="883"/>
      <c r="E24" s="209"/>
      <c r="F24" s="209"/>
      <c r="G24" s="213">
        <f t="shared" si="0"/>
        <v>0</v>
      </c>
      <c r="H24" s="135"/>
      <c r="I24" s="135"/>
      <c r="J24" s="154"/>
      <c r="K24" s="154"/>
      <c r="L24" s="154"/>
      <c r="M24" s="135"/>
      <c r="N24" s="154"/>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c r="BW24" s="458"/>
      <c r="BX24" s="458"/>
      <c r="BY24" s="458"/>
      <c r="BZ24" s="458"/>
      <c r="CA24" s="458"/>
      <c r="CB24" s="458"/>
      <c r="CC24" s="458"/>
      <c r="CD24" s="458"/>
      <c r="CE24" s="458"/>
      <c r="CF24" s="458"/>
      <c r="CG24" s="458"/>
      <c r="CH24" s="458"/>
      <c r="CI24" s="458"/>
      <c r="CJ24" s="458"/>
      <c r="CK24" s="458"/>
      <c r="CL24" s="458"/>
      <c r="CM24" s="458"/>
      <c r="CN24" s="458"/>
      <c r="CO24" s="458"/>
      <c r="CP24" s="458"/>
    </row>
    <row r="25" spans="1:94" ht="15.75" customHeight="1" x14ac:dyDescent="0.25">
      <c r="A25" s="153">
        <v>6</v>
      </c>
      <c r="B25" s="881"/>
      <c r="C25" s="882"/>
      <c r="D25" s="883"/>
      <c r="E25" s="209"/>
      <c r="F25" s="209"/>
      <c r="G25" s="213">
        <f t="shared" si="0"/>
        <v>0</v>
      </c>
      <c r="H25" s="135"/>
      <c r="I25" s="135"/>
      <c r="J25" s="154"/>
      <c r="K25" s="154"/>
      <c r="L25" s="154"/>
      <c r="M25" s="135"/>
      <c r="N25" s="154"/>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458"/>
      <c r="CN25" s="458"/>
      <c r="CO25" s="458"/>
      <c r="CP25" s="458"/>
    </row>
    <row r="26" spans="1:94" ht="15.75" customHeight="1" x14ac:dyDescent="0.25">
      <c r="A26" s="153">
        <v>7</v>
      </c>
      <c r="B26" s="881"/>
      <c r="C26" s="882"/>
      <c r="D26" s="883"/>
      <c r="E26" s="453"/>
      <c r="F26" s="453"/>
      <c r="G26" s="213">
        <f t="shared" si="0"/>
        <v>0</v>
      </c>
      <c r="H26" s="135"/>
      <c r="I26" s="135"/>
      <c r="J26" s="154"/>
      <c r="K26" s="154"/>
      <c r="L26" s="154"/>
      <c r="M26" s="135"/>
      <c r="N26" s="154"/>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row>
    <row r="27" spans="1:94" ht="15.75" customHeight="1" thickBot="1" x14ac:dyDescent="0.3">
      <c r="A27" s="153">
        <v>8</v>
      </c>
      <c r="B27" s="913"/>
      <c r="C27" s="914"/>
      <c r="D27" s="915"/>
      <c r="E27" s="210"/>
      <c r="F27" s="210"/>
      <c r="G27" s="214">
        <f t="shared" si="0"/>
        <v>0</v>
      </c>
      <c r="H27" s="135"/>
      <c r="I27" s="135"/>
      <c r="J27" s="154"/>
      <c r="K27" s="154"/>
      <c r="L27" s="154"/>
      <c r="M27" s="135"/>
      <c r="N27" s="154"/>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row>
    <row r="28" spans="1:94" ht="15.75" customHeight="1" thickBot="1" x14ac:dyDescent="0.3">
      <c r="A28" s="155">
        <v>9</v>
      </c>
      <c r="B28" s="916" t="s">
        <v>338</v>
      </c>
      <c r="C28" s="917"/>
      <c r="D28" s="918"/>
      <c r="E28" s="211">
        <f>SUM(E21:E27)</f>
        <v>0</v>
      </c>
      <c r="F28" s="211">
        <f>SUM(F21:F27)</f>
        <v>0</v>
      </c>
      <c r="G28" s="215">
        <f>SUM(G21:G27)</f>
        <v>0</v>
      </c>
      <c r="H28" s="135"/>
      <c r="I28" s="135"/>
      <c r="J28" s="154"/>
      <c r="K28" s="154"/>
      <c r="L28" s="154"/>
      <c r="M28" s="135"/>
      <c r="N28" s="154"/>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58"/>
      <c r="CO28" s="458"/>
      <c r="CP28" s="458"/>
    </row>
    <row r="29" spans="1:94" ht="15.75" customHeight="1" thickBot="1" x14ac:dyDescent="0.3">
      <c r="A29" s="155">
        <v>10</v>
      </c>
      <c r="B29" s="916" t="s">
        <v>339</v>
      </c>
      <c r="C29" s="917"/>
      <c r="D29" s="918"/>
      <c r="E29" s="212">
        <f>SUM(E18-E28)</f>
        <v>0</v>
      </c>
      <c r="F29" s="211">
        <f>SUM(F18-F28)</f>
        <v>0</v>
      </c>
      <c r="G29" s="215">
        <f>SUM(G18-G28)</f>
        <v>0</v>
      </c>
      <c r="H29" s="135"/>
      <c r="I29" s="135"/>
      <c r="J29" s="135"/>
      <c r="K29" s="135"/>
      <c r="L29" s="135"/>
      <c r="M29" s="135"/>
      <c r="N29" s="134"/>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8"/>
      <c r="CN29" s="458"/>
      <c r="CO29" s="458"/>
      <c r="CP29" s="458"/>
    </row>
    <row r="30" spans="1:94" s="20" customFormat="1" ht="7.5" customHeight="1" thickBot="1" x14ac:dyDescent="0.3">
      <c r="A30" s="520"/>
      <c r="B30" s="612"/>
      <c r="C30" s="612"/>
      <c r="D30" s="612"/>
      <c r="E30" s="612"/>
      <c r="F30" s="612"/>
      <c r="G30" s="613"/>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c r="CO30" s="455"/>
      <c r="CP30" s="455"/>
    </row>
    <row r="31" spans="1:94" ht="15.75" customHeight="1" thickBot="1" x14ac:dyDescent="0.3">
      <c r="A31" s="155"/>
      <c r="B31" s="873" t="s">
        <v>340</v>
      </c>
      <c r="C31" s="875"/>
      <c r="D31" s="658"/>
      <c r="E31" s="530"/>
      <c r="F31" s="530"/>
      <c r="G31" s="531"/>
      <c r="H31" s="147"/>
      <c r="I31" s="147"/>
      <c r="J31" s="150"/>
      <c r="K31" s="150"/>
      <c r="L31" s="150"/>
      <c r="M31" s="150"/>
      <c r="N31" s="150"/>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row>
    <row r="32" spans="1:94" ht="15.75" customHeight="1" thickBot="1" x14ac:dyDescent="0.3">
      <c r="A32" s="156"/>
      <c r="B32" s="925"/>
      <c r="C32" s="926"/>
      <c r="D32" s="271" t="s">
        <v>341</v>
      </c>
      <c r="E32" s="152" t="s">
        <v>333</v>
      </c>
      <c r="F32" s="152" t="s">
        <v>334</v>
      </c>
      <c r="G32" s="152" t="s">
        <v>335</v>
      </c>
      <c r="H32" s="151"/>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row>
    <row r="33" spans="1:94" ht="15.75" customHeight="1" x14ac:dyDescent="0.25">
      <c r="A33" s="153">
        <v>11</v>
      </c>
      <c r="B33" s="927" t="s">
        <v>342</v>
      </c>
      <c r="C33" s="928"/>
      <c r="D33" s="157" t="e">
        <f>SUM(E33/$E$37)</f>
        <v>#DIV/0!</v>
      </c>
      <c r="E33" s="216"/>
      <c r="F33" s="216"/>
      <c r="G33" s="208">
        <f>SUM(E33-F33)</f>
        <v>0</v>
      </c>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row>
    <row r="34" spans="1:94" ht="15.75" customHeight="1" x14ac:dyDescent="0.25">
      <c r="A34" s="153">
        <v>12</v>
      </c>
      <c r="B34" s="929" t="s">
        <v>343</v>
      </c>
      <c r="C34" s="930"/>
      <c r="D34" s="157" t="e">
        <f>SUM(E34/$E$37)</f>
        <v>#DIV/0!</v>
      </c>
      <c r="E34" s="216"/>
      <c r="F34" s="216"/>
      <c r="G34" s="208">
        <f>SUM(E34-F34)</f>
        <v>0</v>
      </c>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row>
    <row r="35" spans="1:94" ht="15.75" customHeight="1" x14ac:dyDescent="0.25">
      <c r="A35" s="153">
        <v>13</v>
      </c>
      <c r="B35" s="158" t="s">
        <v>344</v>
      </c>
      <c r="C35" s="159"/>
      <c r="D35" s="157" t="e">
        <f>SUM(E35/$E$37)</f>
        <v>#DIV/0!</v>
      </c>
      <c r="E35" s="216"/>
      <c r="F35" s="216"/>
      <c r="G35" s="208">
        <f>SUM(E35-F35)</f>
        <v>0</v>
      </c>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row>
    <row r="36" spans="1:94" ht="15.75" customHeight="1" thickBot="1" x14ac:dyDescent="0.3">
      <c r="A36" s="153">
        <v>14</v>
      </c>
      <c r="B36" s="923" t="s">
        <v>345</v>
      </c>
      <c r="C36" s="924"/>
      <c r="D36" s="160" t="e">
        <f>SUM(E36/$E$37)</f>
        <v>#DIV/0!</v>
      </c>
      <c r="E36" s="216"/>
      <c r="F36" s="216"/>
      <c r="G36" s="217">
        <f>SUM(E36-F36)</f>
        <v>0</v>
      </c>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row>
    <row r="37" spans="1:94" ht="15.75" customHeight="1" thickBot="1" x14ac:dyDescent="0.3">
      <c r="A37" s="161">
        <v>15</v>
      </c>
      <c r="B37" s="916" t="s">
        <v>189</v>
      </c>
      <c r="C37" s="918"/>
      <c r="D37" s="162" t="e">
        <f>SUM(E37/$E$37)</f>
        <v>#DIV/0!</v>
      </c>
      <c r="E37" s="211">
        <f>SUM(E33:E36)</f>
        <v>0</v>
      </c>
      <c r="F37" s="211">
        <f>SUM(F33:F36)</f>
        <v>0</v>
      </c>
      <c r="G37" s="211">
        <f>SUM(G33:G36)</f>
        <v>0</v>
      </c>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row>
    <row r="38" spans="1:94" s="20" customFormat="1" ht="7.5" customHeight="1" thickBot="1" x14ac:dyDescent="0.3">
      <c r="A38" s="520"/>
      <c r="B38" s="612"/>
      <c r="C38" s="612"/>
      <c r="D38" s="612"/>
      <c r="E38" s="612"/>
      <c r="F38" s="612"/>
      <c r="G38" s="61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455"/>
      <c r="CL38" s="455"/>
      <c r="CM38" s="455"/>
      <c r="CN38" s="455"/>
      <c r="CO38" s="455"/>
      <c r="CP38" s="455"/>
    </row>
    <row r="39" spans="1:94" ht="15.75" customHeight="1" thickBot="1" x14ac:dyDescent="0.3">
      <c r="A39" s="922"/>
      <c r="B39" s="919" t="s">
        <v>346</v>
      </c>
      <c r="C39" s="920"/>
      <c r="D39" s="920"/>
      <c r="E39" s="920"/>
      <c r="F39" s="920"/>
      <c r="G39" s="921"/>
      <c r="H39" s="147"/>
      <c r="I39" s="147"/>
      <c r="J39" s="150"/>
      <c r="K39" s="150"/>
      <c r="L39" s="150"/>
      <c r="M39" s="150"/>
      <c r="N39" s="150"/>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row>
    <row r="40" spans="1:94" ht="15.75" customHeight="1" x14ac:dyDescent="0.25">
      <c r="A40" s="922"/>
      <c r="B40" s="902"/>
      <c r="C40" s="903"/>
      <c r="D40" s="903"/>
      <c r="E40" s="903"/>
      <c r="F40" s="903"/>
      <c r="G40" s="904"/>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row>
    <row r="41" spans="1:94" ht="15.75" customHeight="1" x14ac:dyDescent="0.25">
      <c r="A41" s="922"/>
      <c r="B41" s="905"/>
      <c r="C41" s="906"/>
      <c r="D41" s="906"/>
      <c r="E41" s="906"/>
      <c r="F41" s="906"/>
      <c r="G41" s="907"/>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row>
    <row r="42" spans="1:94" ht="15.75" customHeight="1" x14ac:dyDescent="0.25">
      <c r="A42" s="922"/>
      <c r="B42" s="905"/>
      <c r="C42" s="906"/>
      <c r="D42" s="906"/>
      <c r="E42" s="906"/>
      <c r="F42" s="906"/>
      <c r="G42" s="907"/>
      <c r="H42" s="457"/>
      <c r="I42" s="457"/>
      <c r="J42" s="457"/>
      <c r="K42" s="457"/>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row>
    <row r="43" spans="1:94" s="151" customFormat="1" ht="15.75" customHeight="1" x14ac:dyDescent="0.25">
      <c r="A43" s="922"/>
      <c r="B43" s="905"/>
      <c r="C43" s="906"/>
      <c r="D43" s="906"/>
      <c r="E43" s="906"/>
      <c r="F43" s="906"/>
      <c r="G43" s="907"/>
      <c r="P43" s="458"/>
    </row>
    <row r="44" spans="1:94" ht="15.75" customHeight="1" thickBot="1" x14ac:dyDescent="0.3">
      <c r="A44" s="878"/>
      <c r="B44" s="908"/>
      <c r="C44" s="909"/>
      <c r="D44" s="909"/>
      <c r="E44" s="909"/>
      <c r="F44" s="909"/>
      <c r="G44" s="910"/>
      <c r="H44" s="457"/>
      <c r="I44" s="457"/>
      <c r="J44" s="457"/>
      <c r="K44" s="457"/>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row>
    <row r="45" spans="1:94" ht="15.75" customHeight="1" x14ac:dyDescent="0.25">
      <c r="B45" s="457"/>
      <c r="C45" s="164"/>
      <c r="D45" s="457"/>
      <c r="E45" s="457"/>
      <c r="F45" s="457"/>
      <c r="G45" s="457"/>
      <c r="H45" s="457"/>
      <c r="I45" s="457"/>
      <c r="J45" s="457"/>
      <c r="K45" s="911"/>
      <c r="L45" s="912"/>
      <c r="M45" s="912"/>
      <c r="N45" s="458"/>
      <c r="O45" s="458"/>
      <c r="P45" s="151"/>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row>
    <row r="46" spans="1:94" ht="15.75" customHeight="1" x14ac:dyDescent="0.25">
      <c r="B46" s="457"/>
      <c r="C46" s="164"/>
      <c r="D46" s="457"/>
      <c r="E46" s="457"/>
      <c r="F46" s="457"/>
      <c r="G46" s="457"/>
      <c r="H46" s="457"/>
      <c r="I46" s="457"/>
      <c r="J46" s="457"/>
      <c r="K46" s="457"/>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c r="CN46" s="458"/>
      <c r="CO46" s="458"/>
      <c r="CP46" s="458"/>
    </row>
    <row r="47" spans="1:94" ht="15.75" customHeight="1" x14ac:dyDescent="0.25">
      <c r="B47" s="457"/>
      <c r="C47" s="164"/>
      <c r="D47" s="457"/>
      <c r="E47" s="457"/>
      <c r="F47" s="457"/>
      <c r="G47" s="457"/>
      <c r="H47" s="457"/>
      <c r="I47" s="457"/>
      <c r="J47" s="457"/>
      <c r="K47" s="457"/>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58"/>
      <c r="CI47" s="458"/>
      <c r="CJ47" s="458"/>
      <c r="CK47" s="458"/>
      <c r="CL47" s="458"/>
      <c r="CM47" s="458"/>
      <c r="CN47" s="458"/>
      <c r="CO47" s="458"/>
      <c r="CP47" s="458"/>
    </row>
    <row r="48" spans="1:94" ht="15.75" customHeight="1" x14ac:dyDescent="0.25">
      <c r="B48" s="457"/>
      <c r="C48" s="164"/>
      <c r="D48" s="457"/>
      <c r="E48" s="457"/>
      <c r="F48" s="457"/>
      <c r="G48" s="457"/>
      <c r="H48" s="457"/>
      <c r="I48" s="457"/>
      <c r="J48" s="457"/>
      <c r="K48" s="457"/>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458"/>
      <c r="CO48" s="458"/>
      <c r="CP48" s="458"/>
    </row>
    <row r="49" spans="2:11" ht="15.75" customHeight="1" x14ac:dyDescent="0.25">
      <c r="B49" s="457"/>
      <c r="C49" s="164"/>
      <c r="D49" s="457"/>
      <c r="E49" s="457"/>
      <c r="F49" s="457"/>
      <c r="G49" s="457"/>
      <c r="H49" s="457"/>
      <c r="I49" s="457"/>
      <c r="J49" s="457"/>
      <c r="K49" s="457"/>
    </row>
    <row r="50" spans="2:11" ht="15.75" customHeight="1" x14ac:dyDescent="0.25">
      <c r="B50" s="457"/>
      <c r="C50" s="164"/>
      <c r="D50" s="457"/>
      <c r="E50" s="457"/>
      <c r="F50" s="457"/>
      <c r="G50" s="457"/>
      <c r="H50" s="457"/>
      <c r="I50" s="457"/>
      <c r="J50" s="457"/>
      <c r="K50" s="457"/>
    </row>
    <row r="51" spans="2:11" ht="15.75" customHeight="1" x14ac:dyDescent="0.25">
      <c r="B51" s="457"/>
      <c r="C51" s="164"/>
      <c r="D51" s="457"/>
      <c r="E51" s="457"/>
      <c r="F51" s="457"/>
      <c r="G51" s="457"/>
      <c r="H51" s="457"/>
      <c r="I51" s="457"/>
      <c r="J51" s="457"/>
      <c r="K51" s="457"/>
    </row>
    <row r="52" spans="2:11" ht="15.75" customHeight="1" x14ac:dyDescent="0.25">
      <c r="B52" s="457"/>
      <c r="C52" s="164"/>
      <c r="D52" s="457"/>
      <c r="E52" s="457"/>
      <c r="F52" s="457"/>
      <c r="G52" s="457"/>
      <c r="H52" s="457"/>
      <c r="I52" s="457"/>
      <c r="J52" s="457"/>
      <c r="K52" s="457"/>
    </row>
    <row r="53" spans="2:11" ht="15.75" customHeight="1" x14ac:dyDescent="0.25">
      <c r="B53" s="457"/>
      <c r="C53" s="164"/>
      <c r="D53" s="457"/>
      <c r="E53" s="457"/>
      <c r="F53" s="457"/>
      <c r="G53" s="457"/>
      <c r="H53" s="457"/>
      <c r="I53" s="457"/>
      <c r="J53" s="457"/>
      <c r="K53" s="457"/>
    </row>
    <row r="54" spans="2:11" ht="15.75" customHeight="1" x14ac:dyDescent="0.25">
      <c r="B54" s="457"/>
      <c r="C54" s="164"/>
      <c r="D54" s="457"/>
      <c r="E54" s="457"/>
      <c r="F54" s="457"/>
      <c r="G54" s="457"/>
      <c r="H54" s="457"/>
      <c r="I54" s="457"/>
      <c r="J54" s="457"/>
      <c r="K54" s="457"/>
    </row>
    <row r="55" spans="2:11" ht="15.75" customHeight="1" x14ac:dyDescent="0.25">
      <c r="B55" s="457"/>
      <c r="C55" s="164"/>
      <c r="D55" s="457"/>
      <c r="E55" s="457"/>
      <c r="F55" s="457"/>
      <c r="G55" s="457"/>
      <c r="H55" s="457"/>
      <c r="I55" s="457"/>
      <c r="J55" s="457"/>
      <c r="K55" s="457"/>
    </row>
    <row r="56" spans="2:11" ht="15.75" customHeight="1" x14ac:dyDescent="0.25">
      <c r="B56" s="457"/>
      <c r="C56" s="164"/>
      <c r="D56" s="457"/>
      <c r="E56" s="457"/>
      <c r="F56" s="457"/>
      <c r="G56" s="457"/>
      <c r="H56" s="457"/>
      <c r="I56" s="457"/>
      <c r="J56" s="457"/>
      <c r="K56" s="457"/>
    </row>
    <row r="57" spans="2:11" ht="15.75" customHeight="1" x14ac:dyDescent="0.25">
      <c r="B57" s="457"/>
      <c r="C57" s="164"/>
      <c r="D57" s="457"/>
      <c r="E57" s="457"/>
      <c r="F57" s="457"/>
      <c r="G57" s="457"/>
      <c r="H57" s="457"/>
      <c r="I57" s="457"/>
      <c r="J57" s="457"/>
      <c r="K57" s="457"/>
    </row>
    <row r="58" spans="2:11" ht="15.75" customHeight="1" x14ac:dyDescent="0.25">
      <c r="B58" s="457"/>
      <c r="C58" s="164"/>
      <c r="D58" s="457"/>
      <c r="E58" s="457"/>
      <c r="F58" s="457"/>
      <c r="G58" s="457"/>
      <c r="H58" s="457"/>
      <c r="I58" s="457"/>
      <c r="J58" s="457"/>
      <c r="K58" s="457"/>
    </row>
    <row r="59" spans="2:11" ht="15.75" customHeight="1" x14ac:dyDescent="0.25">
      <c r="B59" s="457"/>
      <c r="C59" s="164"/>
      <c r="D59" s="457"/>
      <c r="E59" s="457"/>
      <c r="F59" s="457"/>
      <c r="G59" s="457"/>
      <c r="H59" s="457"/>
      <c r="I59" s="457"/>
      <c r="J59" s="457"/>
      <c r="K59" s="457"/>
    </row>
    <row r="60" spans="2:11" ht="15.75" customHeight="1" x14ac:dyDescent="0.25">
      <c r="B60" s="457"/>
      <c r="C60" s="164"/>
      <c r="D60" s="457"/>
      <c r="E60" s="457"/>
      <c r="F60" s="457"/>
      <c r="G60" s="457"/>
      <c r="H60" s="457"/>
      <c r="I60" s="457"/>
      <c r="J60" s="457"/>
      <c r="K60" s="457"/>
    </row>
    <row r="61" spans="2:11" ht="15.75" customHeight="1" x14ac:dyDescent="0.25">
      <c r="B61" s="457"/>
      <c r="C61" s="164"/>
      <c r="D61" s="457"/>
      <c r="E61" s="457"/>
      <c r="F61" s="457"/>
      <c r="G61" s="457"/>
      <c r="H61" s="457"/>
      <c r="I61" s="457"/>
      <c r="J61" s="457"/>
      <c r="K61" s="457"/>
    </row>
    <row r="62" spans="2:11" ht="15.75" customHeight="1" x14ac:dyDescent="0.25">
      <c r="B62" s="457"/>
      <c r="C62" s="164"/>
      <c r="D62" s="457"/>
      <c r="E62" s="457"/>
      <c r="F62" s="457"/>
      <c r="G62" s="457"/>
      <c r="H62" s="457"/>
      <c r="I62" s="457"/>
      <c r="J62" s="457"/>
      <c r="K62" s="457"/>
    </row>
    <row r="63" spans="2:11" ht="15.75" customHeight="1" x14ac:dyDescent="0.25">
      <c r="B63" s="457"/>
      <c r="C63" s="164"/>
      <c r="D63" s="457"/>
      <c r="E63" s="457"/>
      <c r="F63" s="457"/>
      <c r="G63" s="457"/>
      <c r="H63" s="457"/>
      <c r="I63" s="457"/>
      <c r="J63" s="457"/>
      <c r="K63" s="457"/>
    </row>
    <row r="64" spans="2:11" ht="15.75" customHeight="1" x14ac:dyDescent="0.25">
      <c r="B64" s="457"/>
      <c r="C64" s="164"/>
      <c r="D64" s="457"/>
      <c r="E64" s="457"/>
      <c r="F64" s="457"/>
      <c r="G64" s="457"/>
      <c r="H64" s="457"/>
      <c r="I64" s="457"/>
      <c r="J64" s="457"/>
      <c r="K64" s="457"/>
    </row>
    <row r="65" spans="2:11" ht="15.75" customHeight="1" x14ac:dyDescent="0.25">
      <c r="B65" s="457"/>
      <c r="C65" s="164"/>
      <c r="D65" s="457"/>
      <c r="E65" s="457"/>
      <c r="F65" s="457"/>
      <c r="G65" s="457"/>
      <c r="H65" s="457"/>
      <c r="I65" s="457"/>
      <c r="J65" s="457"/>
      <c r="K65" s="457"/>
    </row>
    <row r="66" spans="2:11" ht="15.75" customHeight="1" x14ac:dyDescent="0.25">
      <c r="B66" s="457"/>
      <c r="C66" s="164"/>
      <c r="D66" s="457"/>
      <c r="E66" s="457"/>
      <c r="F66" s="457"/>
      <c r="G66" s="457"/>
      <c r="H66" s="457"/>
      <c r="I66" s="457"/>
      <c r="J66" s="457"/>
      <c r="K66" s="457"/>
    </row>
    <row r="67" spans="2:11" ht="15.75" customHeight="1" x14ac:dyDescent="0.25">
      <c r="B67" s="457"/>
      <c r="C67" s="164"/>
      <c r="D67" s="457"/>
      <c r="E67" s="457"/>
      <c r="F67" s="457"/>
      <c r="G67" s="457"/>
      <c r="H67" s="457"/>
      <c r="I67" s="457"/>
      <c r="J67" s="457"/>
      <c r="K67" s="457"/>
    </row>
    <row r="68" spans="2:11" ht="15.75" customHeight="1" x14ac:dyDescent="0.25">
      <c r="B68" s="457"/>
      <c r="C68" s="164"/>
      <c r="D68" s="457"/>
      <c r="E68" s="457"/>
      <c r="F68" s="457"/>
      <c r="G68" s="457"/>
      <c r="H68" s="457"/>
      <c r="I68" s="457"/>
      <c r="J68" s="457"/>
      <c r="K68" s="457"/>
    </row>
    <row r="69" spans="2:11" ht="15.75" customHeight="1" x14ac:dyDescent="0.25">
      <c r="B69" s="457"/>
      <c r="C69" s="164"/>
      <c r="D69" s="457"/>
      <c r="E69" s="457"/>
      <c r="F69" s="457"/>
      <c r="G69" s="457"/>
      <c r="H69" s="457"/>
      <c r="I69" s="457"/>
      <c r="J69" s="457"/>
      <c r="K69" s="457"/>
    </row>
    <row r="70" spans="2:11" ht="15.75" customHeight="1" x14ac:dyDescent="0.25">
      <c r="B70" s="457"/>
      <c r="C70" s="164"/>
      <c r="D70" s="457"/>
      <c r="E70" s="457"/>
      <c r="F70" s="457"/>
      <c r="G70" s="457"/>
      <c r="H70" s="457"/>
      <c r="I70" s="457"/>
      <c r="J70" s="457"/>
      <c r="K70" s="457"/>
    </row>
    <row r="71" spans="2:11" ht="15.75" customHeight="1" x14ac:dyDescent="0.25">
      <c r="B71" s="457"/>
      <c r="C71" s="164"/>
      <c r="D71" s="457"/>
      <c r="E71" s="457"/>
      <c r="F71" s="457"/>
      <c r="G71" s="457"/>
      <c r="H71" s="457"/>
      <c r="I71" s="457"/>
      <c r="J71" s="457"/>
      <c r="K71" s="457"/>
    </row>
    <row r="72" spans="2:11" ht="15.75" customHeight="1" x14ac:dyDescent="0.25">
      <c r="B72" s="457"/>
      <c r="C72" s="164"/>
      <c r="D72" s="457"/>
      <c r="E72" s="457"/>
      <c r="F72" s="457"/>
      <c r="G72" s="457"/>
      <c r="H72" s="457"/>
      <c r="I72" s="457"/>
      <c r="J72" s="457"/>
      <c r="K72" s="457"/>
    </row>
    <row r="73" spans="2:11" ht="15.75" customHeight="1" x14ac:dyDescent="0.25">
      <c r="B73" s="457"/>
      <c r="C73" s="164"/>
      <c r="D73" s="457"/>
      <c r="E73" s="457"/>
      <c r="F73" s="457"/>
      <c r="G73" s="457"/>
      <c r="H73" s="457"/>
      <c r="I73" s="457"/>
      <c r="J73" s="457"/>
      <c r="K73" s="457"/>
    </row>
    <row r="74" spans="2:11" ht="15.75" customHeight="1" x14ac:dyDescent="0.25">
      <c r="B74" s="457"/>
      <c r="C74" s="164"/>
      <c r="D74" s="457"/>
      <c r="E74" s="457"/>
      <c r="F74" s="457"/>
      <c r="G74" s="457"/>
      <c r="H74" s="457"/>
      <c r="I74" s="457"/>
      <c r="J74" s="457"/>
      <c r="K74" s="457"/>
    </row>
    <row r="75" spans="2:11" ht="15.75" customHeight="1" x14ac:dyDescent="0.25">
      <c r="B75" s="457"/>
      <c r="C75" s="164"/>
      <c r="D75" s="457"/>
      <c r="E75" s="457"/>
      <c r="F75" s="457"/>
      <c r="G75" s="457"/>
      <c r="H75" s="457"/>
      <c r="I75" s="457"/>
      <c r="J75" s="457"/>
      <c r="K75" s="457"/>
    </row>
    <row r="76" spans="2:11" ht="15.75" customHeight="1" x14ac:dyDescent="0.25">
      <c r="B76" s="457"/>
      <c r="C76" s="164"/>
      <c r="D76" s="457"/>
      <c r="E76" s="457"/>
      <c r="F76" s="457"/>
      <c r="G76" s="457"/>
      <c r="H76" s="457"/>
      <c r="I76" s="457"/>
      <c r="J76" s="457"/>
      <c r="K76" s="457"/>
    </row>
    <row r="77" spans="2:11" ht="15.75" customHeight="1" x14ac:dyDescent="0.25">
      <c r="B77" s="457"/>
      <c r="C77" s="164"/>
      <c r="D77" s="457"/>
      <c r="E77" s="457"/>
      <c r="F77" s="457"/>
      <c r="G77" s="457"/>
      <c r="H77" s="457"/>
      <c r="I77" s="457"/>
      <c r="J77" s="457"/>
      <c r="K77" s="457"/>
    </row>
    <row r="78" spans="2:11" ht="15.75" customHeight="1" x14ac:dyDescent="0.25">
      <c r="B78" s="457"/>
      <c r="C78" s="164"/>
      <c r="D78" s="457"/>
      <c r="E78" s="457"/>
      <c r="F78" s="457"/>
      <c r="G78" s="457"/>
      <c r="H78" s="457"/>
      <c r="I78" s="457"/>
      <c r="J78" s="457"/>
      <c r="K78" s="457"/>
    </row>
    <row r="79" spans="2:11" ht="15.75" customHeight="1" x14ac:dyDescent="0.25">
      <c r="B79" s="457"/>
      <c r="C79" s="164"/>
      <c r="D79" s="457"/>
      <c r="E79" s="457"/>
      <c r="F79" s="457"/>
      <c r="G79" s="457"/>
      <c r="H79" s="457"/>
      <c r="I79" s="457"/>
      <c r="J79" s="457"/>
      <c r="K79" s="457"/>
    </row>
    <row r="80" spans="2:11" ht="15.75" customHeight="1" x14ac:dyDescent="0.25">
      <c r="B80" s="457"/>
      <c r="C80" s="164"/>
      <c r="D80" s="457"/>
      <c r="E80" s="457"/>
      <c r="F80" s="457"/>
      <c r="G80" s="457"/>
      <c r="H80" s="457"/>
      <c r="I80" s="457"/>
      <c r="J80" s="457"/>
      <c r="K80" s="457"/>
    </row>
    <row r="81" spans="2:11" ht="15.75" customHeight="1" x14ac:dyDescent="0.25">
      <c r="B81" s="457"/>
      <c r="C81" s="164"/>
      <c r="D81" s="457"/>
      <c r="E81" s="457"/>
      <c r="F81" s="457"/>
      <c r="G81" s="457"/>
      <c r="H81" s="457"/>
      <c r="I81" s="457"/>
      <c r="J81" s="457"/>
      <c r="K81" s="457"/>
    </row>
    <row r="82" spans="2:11" ht="15.75" customHeight="1" x14ac:dyDescent="0.25">
      <c r="B82" s="457"/>
      <c r="C82" s="164"/>
      <c r="D82" s="457"/>
      <c r="E82" s="457"/>
      <c r="F82" s="457"/>
      <c r="G82" s="457"/>
      <c r="H82" s="457"/>
      <c r="I82" s="457"/>
      <c r="J82" s="457"/>
      <c r="K82" s="457"/>
    </row>
    <row r="83" spans="2:11" ht="15.75" customHeight="1" x14ac:dyDescent="0.25">
      <c r="B83" s="457"/>
      <c r="C83" s="164"/>
      <c r="D83" s="457"/>
      <c r="E83" s="457"/>
      <c r="F83" s="457"/>
      <c r="G83" s="457"/>
      <c r="H83" s="457"/>
      <c r="I83" s="457"/>
      <c r="J83" s="457"/>
      <c r="K83" s="457"/>
    </row>
    <row r="84" spans="2:11" ht="15.75" customHeight="1" x14ac:dyDescent="0.25">
      <c r="B84" s="457"/>
      <c r="C84" s="164"/>
      <c r="D84" s="457"/>
      <c r="E84" s="457"/>
      <c r="F84" s="457"/>
      <c r="G84" s="457"/>
      <c r="H84" s="457"/>
      <c r="I84" s="457"/>
      <c r="J84" s="457"/>
      <c r="K84" s="457"/>
    </row>
    <row r="85" spans="2:11" ht="15.75" customHeight="1" x14ac:dyDescent="0.25">
      <c r="B85" s="457"/>
      <c r="C85" s="164"/>
      <c r="D85" s="457"/>
      <c r="E85" s="457"/>
      <c r="F85" s="457"/>
      <c r="G85" s="457"/>
      <c r="H85" s="457"/>
      <c r="I85" s="457"/>
      <c r="J85" s="457"/>
      <c r="K85" s="457"/>
    </row>
    <row r="86" spans="2:11" ht="15.75" customHeight="1" x14ac:dyDescent="0.25">
      <c r="B86" s="457"/>
      <c r="C86" s="164"/>
      <c r="D86" s="457"/>
      <c r="E86" s="457"/>
      <c r="F86" s="457"/>
      <c r="G86" s="457"/>
      <c r="H86" s="457"/>
      <c r="I86" s="457"/>
      <c r="J86" s="457"/>
      <c r="K86" s="457"/>
    </row>
    <row r="87" spans="2:11" ht="15.75" customHeight="1" x14ac:dyDescent="0.25">
      <c r="B87" s="457"/>
      <c r="C87" s="164"/>
      <c r="D87" s="457"/>
      <c r="E87" s="457"/>
      <c r="F87" s="457"/>
      <c r="G87" s="457"/>
      <c r="H87" s="457"/>
      <c r="I87" s="457"/>
      <c r="J87" s="457"/>
      <c r="K87" s="457"/>
    </row>
    <row r="88" spans="2:11" ht="15.75" customHeight="1" x14ac:dyDescent="0.25">
      <c r="B88" s="457"/>
      <c r="C88" s="164"/>
      <c r="D88" s="457"/>
      <c r="E88" s="457"/>
      <c r="F88" s="457"/>
      <c r="G88" s="457"/>
      <c r="H88" s="457"/>
      <c r="I88" s="457"/>
      <c r="J88" s="457"/>
      <c r="K88" s="457"/>
    </row>
    <row r="89" spans="2:11" ht="15.75" customHeight="1" x14ac:dyDescent="0.25">
      <c r="B89" s="457"/>
      <c r="C89" s="164"/>
      <c r="D89" s="457"/>
      <c r="E89" s="457"/>
      <c r="F89" s="457"/>
      <c r="G89" s="457"/>
      <c r="H89" s="457"/>
      <c r="I89" s="457"/>
      <c r="J89" s="457"/>
      <c r="K89" s="457"/>
    </row>
    <row r="90" spans="2:11" ht="15.75" customHeight="1" x14ac:dyDescent="0.25">
      <c r="B90" s="457"/>
      <c r="C90" s="164"/>
      <c r="D90" s="457"/>
      <c r="E90" s="457"/>
      <c r="F90" s="457"/>
      <c r="G90" s="457"/>
      <c r="H90" s="457"/>
      <c r="I90" s="457"/>
      <c r="J90" s="457"/>
      <c r="K90" s="457"/>
    </row>
    <row r="91" spans="2:11" ht="15.75" customHeight="1" x14ac:dyDescent="0.25">
      <c r="B91" s="457"/>
      <c r="C91" s="164"/>
      <c r="D91" s="457"/>
      <c r="E91" s="457"/>
      <c r="F91" s="457"/>
      <c r="G91" s="457"/>
      <c r="H91" s="457"/>
      <c r="I91" s="457"/>
      <c r="J91" s="457"/>
      <c r="K91" s="457"/>
    </row>
    <row r="92" spans="2:11" ht="15.75" customHeight="1" x14ac:dyDescent="0.25">
      <c r="B92" s="457"/>
      <c r="C92" s="164"/>
      <c r="D92" s="457"/>
      <c r="E92" s="457"/>
      <c r="F92" s="457"/>
      <c r="G92" s="457"/>
      <c r="H92" s="457"/>
      <c r="I92" s="457"/>
      <c r="J92" s="457"/>
      <c r="K92" s="457"/>
    </row>
    <row r="93" spans="2:11" ht="15.75" customHeight="1" x14ac:dyDescent="0.25">
      <c r="B93" s="457"/>
      <c r="C93" s="164"/>
      <c r="D93" s="457"/>
      <c r="E93" s="457"/>
      <c r="F93" s="457"/>
      <c r="G93" s="457"/>
      <c r="H93" s="457"/>
      <c r="I93" s="457"/>
      <c r="J93" s="457"/>
      <c r="K93" s="457"/>
    </row>
    <row r="94" spans="2:11" ht="15.75" customHeight="1" x14ac:dyDescent="0.25">
      <c r="B94" s="457"/>
      <c r="C94" s="164"/>
      <c r="D94" s="457"/>
      <c r="E94" s="457"/>
      <c r="F94" s="457"/>
      <c r="G94" s="457"/>
      <c r="H94" s="457"/>
      <c r="I94" s="457"/>
      <c r="J94" s="457"/>
      <c r="K94" s="457"/>
    </row>
    <row r="95" spans="2:11" ht="15.75" customHeight="1" x14ac:dyDescent="0.25">
      <c r="B95" s="457"/>
      <c r="C95" s="164"/>
      <c r="D95" s="457"/>
      <c r="E95" s="457"/>
      <c r="F95" s="457"/>
      <c r="G95" s="457"/>
      <c r="H95" s="457"/>
      <c r="I95" s="457"/>
      <c r="J95" s="457"/>
      <c r="K95" s="457"/>
    </row>
    <row r="96" spans="2:11" ht="15.75" customHeight="1" x14ac:dyDescent="0.25">
      <c r="B96" s="457"/>
      <c r="C96" s="164"/>
      <c r="D96" s="457"/>
      <c r="E96" s="457"/>
      <c r="F96" s="457"/>
      <c r="G96" s="457"/>
      <c r="H96" s="457"/>
      <c r="I96" s="457"/>
      <c r="J96" s="457"/>
      <c r="K96" s="457"/>
    </row>
    <row r="97" spans="2:11" ht="15.75" customHeight="1" x14ac:dyDescent="0.25">
      <c r="B97" s="457"/>
      <c r="C97" s="164"/>
      <c r="D97" s="457"/>
      <c r="E97" s="457"/>
      <c r="F97" s="457"/>
      <c r="G97" s="457"/>
      <c r="H97" s="457"/>
      <c r="I97" s="457"/>
      <c r="J97" s="457"/>
      <c r="K97" s="457"/>
    </row>
    <row r="98" spans="2:11" ht="15.75" customHeight="1" x14ac:dyDescent="0.25">
      <c r="B98" s="457"/>
      <c r="C98" s="164"/>
      <c r="D98" s="457"/>
      <c r="E98" s="457"/>
      <c r="F98" s="457"/>
      <c r="G98" s="457"/>
      <c r="H98" s="457"/>
      <c r="I98" s="457"/>
      <c r="J98" s="457"/>
      <c r="K98" s="457"/>
    </row>
    <row r="99" spans="2:11" ht="15.75" customHeight="1" x14ac:dyDescent="0.25">
      <c r="B99" s="457"/>
      <c r="C99" s="164"/>
      <c r="D99" s="457"/>
      <c r="E99" s="457"/>
      <c r="F99" s="457"/>
      <c r="G99" s="457"/>
      <c r="H99" s="457"/>
      <c r="I99" s="457"/>
      <c r="J99" s="457"/>
      <c r="K99" s="457"/>
    </row>
    <row r="100" spans="2:11" ht="15.75" customHeight="1" x14ac:dyDescent="0.25">
      <c r="B100" s="457"/>
      <c r="C100" s="164"/>
      <c r="D100" s="457"/>
      <c r="E100" s="457"/>
      <c r="F100" s="457"/>
      <c r="G100" s="457"/>
      <c r="H100" s="457"/>
      <c r="I100" s="457"/>
      <c r="J100" s="457"/>
      <c r="K100" s="457"/>
    </row>
    <row r="101" spans="2:11" ht="15.75" customHeight="1" x14ac:dyDescent="0.25">
      <c r="B101" s="457"/>
      <c r="C101" s="164"/>
      <c r="D101" s="457"/>
      <c r="E101" s="457"/>
      <c r="F101" s="457"/>
      <c r="G101" s="457"/>
      <c r="H101" s="457"/>
      <c r="I101" s="457"/>
      <c r="J101" s="457"/>
      <c r="K101" s="457"/>
    </row>
    <row r="102" spans="2:11" ht="15.75" customHeight="1" x14ac:dyDescent="0.25">
      <c r="B102" s="457"/>
      <c r="C102" s="164"/>
      <c r="D102" s="457"/>
      <c r="E102" s="457"/>
      <c r="F102" s="457"/>
      <c r="G102" s="457"/>
      <c r="H102" s="457"/>
      <c r="I102" s="457"/>
      <c r="J102" s="457"/>
      <c r="K102" s="457"/>
    </row>
    <row r="103" spans="2:11" ht="15.75" customHeight="1" x14ac:dyDescent="0.25">
      <c r="B103" s="457"/>
      <c r="C103" s="164"/>
      <c r="D103" s="457"/>
      <c r="E103" s="457"/>
      <c r="F103" s="457"/>
      <c r="G103" s="457"/>
      <c r="H103" s="457"/>
      <c r="I103" s="457"/>
      <c r="J103" s="457"/>
      <c r="K103" s="457"/>
    </row>
    <row r="104" spans="2:11" ht="15.75" customHeight="1" x14ac:dyDescent="0.25">
      <c r="B104" s="457"/>
      <c r="C104" s="164"/>
      <c r="D104" s="457"/>
      <c r="E104" s="457"/>
      <c r="F104" s="457"/>
      <c r="G104" s="457"/>
      <c r="H104" s="457"/>
      <c r="I104" s="457"/>
      <c r="J104" s="457"/>
      <c r="K104" s="457"/>
    </row>
    <row r="105" spans="2:11" ht="15.75" customHeight="1" x14ac:dyDescent="0.25">
      <c r="B105" s="457"/>
      <c r="C105" s="164"/>
      <c r="D105" s="457"/>
      <c r="E105" s="457"/>
      <c r="F105" s="457"/>
      <c r="G105" s="457"/>
      <c r="H105" s="457"/>
      <c r="I105" s="457"/>
      <c r="J105" s="457"/>
      <c r="K105" s="457"/>
    </row>
    <row r="106" spans="2:11" ht="15.75" customHeight="1" x14ac:dyDescent="0.25">
      <c r="B106" s="457"/>
      <c r="C106" s="164"/>
      <c r="D106" s="457"/>
      <c r="E106" s="457"/>
      <c r="F106" s="457"/>
      <c r="G106" s="457"/>
      <c r="H106" s="457"/>
      <c r="I106" s="457"/>
      <c r="J106" s="457"/>
      <c r="K106" s="457"/>
    </row>
    <row r="107" spans="2:11" ht="15.75" customHeight="1" x14ac:dyDescent="0.25">
      <c r="B107" s="457"/>
      <c r="C107" s="164"/>
      <c r="D107" s="457"/>
      <c r="E107" s="457"/>
      <c r="F107" s="457"/>
      <c r="G107" s="457"/>
      <c r="H107" s="457"/>
      <c r="I107" s="457"/>
      <c r="J107" s="457"/>
      <c r="K107" s="457"/>
    </row>
    <row r="108" spans="2:11" ht="15.75" customHeight="1" x14ac:dyDescent="0.25">
      <c r="B108" s="457"/>
      <c r="C108" s="164"/>
      <c r="D108" s="457"/>
      <c r="E108" s="457"/>
      <c r="F108" s="457"/>
      <c r="G108" s="457"/>
      <c r="H108" s="457"/>
      <c r="I108" s="457"/>
      <c r="J108" s="457"/>
      <c r="K108" s="457"/>
    </row>
    <row r="109" spans="2:11" ht="15.75" customHeight="1" x14ac:dyDescent="0.25">
      <c r="B109" s="457"/>
      <c r="C109" s="164"/>
      <c r="D109" s="457"/>
      <c r="E109" s="457"/>
      <c r="F109" s="457"/>
      <c r="G109" s="457"/>
      <c r="H109" s="457"/>
      <c r="I109" s="457"/>
      <c r="J109" s="457"/>
      <c r="K109" s="457"/>
    </row>
    <row r="110" spans="2:11" ht="15.75" customHeight="1" x14ac:dyDescent="0.25">
      <c r="B110" s="457"/>
      <c r="C110" s="164"/>
      <c r="D110" s="457"/>
      <c r="E110" s="457"/>
      <c r="F110" s="457"/>
      <c r="G110" s="457"/>
      <c r="H110" s="457"/>
      <c r="I110" s="457"/>
      <c r="J110" s="457"/>
      <c r="K110" s="457"/>
    </row>
    <row r="111" spans="2:11" ht="15.75" customHeight="1" x14ac:dyDescent="0.25">
      <c r="B111" s="457"/>
      <c r="C111" s="164"/>
      <c r="D111" s="457"/>
      <c r="E111" s="457"/>
      <c r="F111" s="457"/>
      <c r="G111" s="457"/>
      <c r="H111" s="457"/>
      <c r="I111" s="457"/>
      <c r="J111" s="457"/>
      <c r="K111" s="457"/>
    </row>
    <row r="112" spans="2:11" ht="15.75" customHeight="1" x14ac:dyDescent="0.25">
      <c r="B112" s="457"/>
      <c r="C112" s="164"/>
      <c r="D112" s="457"/>
      <c r="E112" s="457"/>
      <c r="F112" s="457"/>
      <c r="G112" s="457"/>
      <c r="H112" s="457"/>
      <c r="I112" s="457"/>
      <c r="J112" s="457"/>
      <c r="K112" s="457"/>
    </row>
    <row r="113" spans="2:11" ht="15.75" customHeight="1" x14ac:dyDescent="0.25">
      <c r="B113" s="457"/>
      <c r="C113" s="164"/>
      <c r="D113" s="457"/>
      <c r="E113" s="457"/>
      <c r="F113" s="457"/>
      <c r="G113" s="457"/>
      <c r="H113" s="457"/>
      <c r="I113" s="457"/>
      <c r="J113" s="457"/>
      <c r="K113" s="457"/>
    </row>
    <row r="114" spans="2:11" ht="15.75" customHeight="1" x14ac:dyDescent="0.25">
      <c r="B114" s="457"/>
      <c r="C114" s="164"/>
      <c r="D114" s="457"/>
      <c r="E114" s="457"/>
      <c r="F114" s="457"/>
      <c r="G114" s="457"/>
      <c r="H114" s="457"/>
      <c r="I114" s="457"/>
      <c r="J114" s="457"/>
      <c r="K114" s="457"/>
    </row>
    <row r="115" spans="2:11" ht="15.75" customHeight="1" x14ac:dyDescent="0.25">
      <c r="B115" s="457"/>
      <c r="C115" s="164"/>
      <c r="D115" s="457"/>
      <c r="E115" s="457"/>
      <c r="F115" s="457"/>
      <c r="G115" s="457"/>
      <c r="H115" s="457"/>
      <c r="I115" s="457"/>
      <c r="J115" s="457"/>
      <c r="K115" s="457"/>
    </row>
    <row r="116" spans="2:11" ht="15.75" customHeight="1" x14ac:dyDescent="0.25">
      <c r="B116" s="457"/>
      <c r="C116" s="164"/>
      <c r="D116" s="457"/>
      <c r="E116" s="457"/>
      <c r="F116" s="457"/>
      <c r="G116" s="457"/>
      <c r="H116" s="457"/>
      <c r="I116" s="457"/>
      <c r="J116" s="457"/>
      <c r="K116" s="457"/>
    </row>
    <row r="117" spans="2:11" ht="15.75" customHeight="1" x14ac:dyDescent="0.25">
      <c r="B117" s="457"/>
      <c r="C117" s="164"/>
      <c r="D117" s="457"/>
      <c r="E117" s="457"/>
      <c r="F117" s="457"/>
      <c r="G117" s="457"/>
      <c r="H117" s="457"/>
      <c r="I117" s="457"/>
      <c r="J117" s="457"/>
      <c r="K117" s="457"/>
    </row>
    <row r="118" spans="2:11" ht="15.75" customHeight="1" x14ac:dyDescent="0.25">
      <c r="B118" s="457"/>
      <c r="C118" s="164"/>
      <c r="D118" s="457"/>
      <c r="E118" s="457"/>
      <c r="F118" s="457"/>
      <c r="G118" s="457"/>
      <c r="H118" s="457"/>
      <c r="I118" s="457"/>
      <c r="J118" s="457"/>
      <c r="K118" s="457"/>
    </row>
    <row r="119" spans="2:11" ht="15.75" customHeight="1" x14ac:dyDescent="0.25">
      <c r="B119" s="457"/>
      <c r="C119" s="164"/>
      <c r="D119" s="457"/>
      <c r="E119" s="457"/>
      <c r="F119" s="457"/>
      <c r="G119" s="457"/>
      <c r="H119" s="457"/>
      <c r="I119" s="457"/>
      <c r="J119" s="457"/>
      <c r="K119" s="457"/>
    </row>
    <row r="120" spans="2:11" ht="15.75" customHeight="1" x14ac:dyDescent="0.25">
      <c r="B120" s="457"/>
      <c r="C120" s="164"/>
      <c r="D120" s="457"/>
      <c r="E120" s="457"/>
      <c r="F120" s="457"/>
      <c r="G120" s="457"/>
      <c r="H120" s="457"/>
      <c r="I120" s="457"/>
      <c r="J120" s="457"/>
      <c r="K120" s="457"/>
    </row>
    <row r="121" spans="2:11" ht="15.75" customHeight="1" x14ac:dyDescent="0.25">
      <c r="B121" s="457"/>
      <c r="C121" s="164"/>
      <c r="D121" s="457"/>
      <c r="E121" s="457"/>
      <c r="F121" s="457"/>
      <c r="G121" s="457"/>
      <c r="H121" s="457"/>
      <c r="I121" s="457"/>
      <c r="J121" s="457"/>
      <c r="K121" s="457"/>
    </row>
    <row r="122" spans="2:11" ht="15.75" customHeight="1" x14ac:dyDescent="0.25">
      <c r="B122" s="457"/>
      <c r="C122" s="164"/>
      <c r="D122" s="457"/>
      <c r="E122" s="457"/>
      <c r="F122" s="457"/>
      <c r="G122" s="457"/>
      <c r="H122" s="457"/>
      <c r="I122" s="457"/>
      <c r="J122" s="457"/>
      <c r="K122" s="457"/>
    </row>
  </sheetData>
  <sheetProtection selectLockedCells="1"/>
  <mergeCells count="51">
    <mergeCell ref="K45:M45"/>
    <mergeCell ref="B33:C33"/>
    <mergeCell ref="B34:C34"/>
    <mergeCell ref="B36:C36"/>
    <mergeCell ref="B37:C37"/>
    <mergeCell ref="A38:G38"/>
    <mergeCell ref="A39:A44"/>
    <mergeCell ref="B39:G39"/>
    <mergeCell ref="B40:G44"/>
    <mergeCell ref="B32:C32"/>
    <mergeCell ref="B22:D22"/>
    <mergeCell ref="B23:D23"/>
    <mergeCell ref="B24:D24"/>
    <mergeCell ref="B25:D25"/>
    <mergeCell ref="B26:D26"/>
    <mergeCell ref="B27:D27"/>
    <mergeCell ref="B28:D28"/>
    <mergeCell ref="B29:D29"/>
    <mergeCell ref="A30:G30"/>
    <mergeCell ref="B31:C31"/>
    <mergeCell ref="D31:G31"/>
    <mergeCell ref="B21:D21"/>
    <mergeCell ref="A13:B13"/>
    <mergeCell ref="C13:G13"/>
    <mergeCell ref="A14:B14"/>
    <mergeCell ref="C14:G14"/>
    <mergeCell ref="B16:D16"/>
    <mergeCell ref="E16:G16"/>
    <mergeCell ref="B17:D17"/>
    <mergeCell ref="B18:D18"/>
    <mergeCell ref="A19:G19"/>
    <mergeCell ref="B20:D20"/>
    <mergeCell ref="E20:G20"/>
    <mergeCell ref="A10:B10"/>
    <mergeCell ref="C10:G10"/>
    <mergeCell ref="A11:B11"/>
    <mergeCell ref="C11:G11"/>
    <mergeCell ref="A12:B12"/>
    <mergeCell ref="C12:G12"/>
    <mergeCell ref="A7:B7"/>
    <mergeCell ref="C7:G7"/>
    <mergeCell ref="A8:B8"/>
    <mergeCell ref="C8:G8"/>
    <mergeCell ref="A9:B9"/>
    <mergeCell ref="C9:G9"/>
    <mergeCell ref="A5:G5"/>
    <mergeCell ref="A1:B2"/>
    <mergeCell ref="C1:G1"/>
    <mergeCell ref="C2:G2"/>
    <mergeCell ref="C3:G3"/>
    <mergeCell ref="C4:G4"/>
  </mergeCells>
  <printOptions horizontalCentered="1"/>
  <pageMargins left="0.25" right="0.25" top="0.75" bottom="0.75" header="0.3" footer="0.3"/>
  <pageSetup scale="88" orientation="portrait" r:id="rId1"/>
  <headerFooter scaleWithDoc="0" alignWithMargins="0">
    <oddFooter>&amp;LLast Updated: 02/01/2019&amp;CVs. 2020-1&amp;RRider F-1 ASF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
    <pageSetUpPr autoPageBreaks="0" fitToPage="1"/>
  </sheetPr>
  <dimension ref="A1:P84"/>
  <sheetViews>
    <sheetView showGridLines="0" showZeros="0" view="pageLayout" topLeftCell="A28" zoomScaleNormal="100" workbookViewId="0">
      <selection activeCell="L46" sqref="L46:M46"/>
    </sheetView>
  </sheetViews>
  <sheetFormatPr defaultColWidth="9.109375" defaultRowHeight="14.1" customHeight="1" x14ac:dyDescent="0.25"/>
  <cols>
    <col min="1" max="1" width="3.44140625" style="165" customWidth="1"/>
    <col min="2" max="2" width="2.5546875" style="166" customWidth="1"/>
    <col min="3" max="3" width="2.33203125" style="166" customWidth="1"/>
    <col min="4" max="4" width="2.5546875" style="166" customWidth="1"/>
    <col min="5" max="5" width="2.33203125" style="166" customWidth="1"/>
    <col min="6" max="6" width="3.5546875" style="167" customWidth="1"/>
    <col min="7" max="7" width="2.5546875" style="165" customWidth="1"/>
    <col min="8" max="8" width="21" style="165" customWidth="1"/>
    <col min="9" max="9" width="16" style="165" customWidth="1"/>
    <col min="10" max="10" width="14.33203125" style="165" customWidth="1"/>
    <col min="11" max="11" width="2.5546875" style="165" customWidth="1"/>
    <col min="12" max="12" width="16" style="165" customWidth="1"/>
    <col min="13" max="13" width="12.6640625" style="165" customWidth="1"/>
    <col min="14" max="14" width="3.109375" style="165" customWidth="1"/>
    <col min="15" max="16384" width="9.109375" style="165"/>
  </cols>
  <sheetData>
    <row r="1" spans="1:16" s="132" customFormat="1" ht="18" customHeight="1" x14ac:dyDescent="0.3">
      <c r="A1" s="550" t="s">
        <v>0</v>
      </c>
      <c r="B1" s="697"/>
      <c r="C1" s="697"/>
      <c r="D1" s="697"/>
      <c r="E1" s="697"/>
      <c r="F1" s="697"/>
      <c r="G1" s="697"/>
      <c r="H1" s="697"/>
      <c r="I1" s="275"/>
      <c r="J1" s="222"/>
      <c r="K1" s="222"/>
      <c r="L1" s="222"/>
      <c r="M1" s="222"/>
      <c r="N1" s="225"/>
    </row>
    <row r="2" spans="1:16" s="132" customFormat="1" ht="17.399999999999999" x14ac:dyDescent="0.3">
      <c r="A2" s="552"/>
      <c r="B2" s="698"/>
      <c r="C2" s="698"/>
      <c r="D2" s="698"/>
      <c r="E2" s="698"/>
      <c r="F2" s="698"/>
      <c r="G2" s="698"/>
      <c r="H2" s="698"/>
      <c r="I2" s="934" t="s">
        <v>376</v>
      </c>
      <c r="J2" s="935"/>
      <c r="K2" s="935"/>
      <c r="L2" s="935"/>
      <c r="M2" s="935"/>
      <c r="N2" s="936"/>
    </row>
    <row r="3" spans="1:16" s="135" customFormat="1" ht="26.25" customHeight="1" x14ac:dyDescent="0.3">
      <c r="A3" s="133"/>
      <c r="B3" s="134"/>
      <c r="H3" s="134"/>
      <c r="I3" s="937" t="s">
        <v>377</v>
      </c>
      <c r="J3" s="938"/>
      <c r="K3" s="938"/>
      <c r="L3" s="938"/>
      <c r="M3" s="938"/>
      <c r="N3" s="939"/>
      <c r="P3" s="136"/>
    </row>
    <row r="4" spans="1:16" s="139" customFormat="1" ht="16.2" thickBot="1" x14ac:dyDescent="0.35">
      <c r="A4" s="140"/>
      <c r="B4" s="138"/>
      <c r="H4" s="137"/>
      <c r="I4" s="940"/>
      <c r="J4" s="941"/>
      <c r="K4" s="941"/>
      <c r="L4" s="941"/>
      <c r="M4" s="941"/>
      <c r="N4" s="276"/>
    </row>
    <row r="5" spans="1:16" ht="16.5" customHeight="1" thickTop="1" thickBot="1" x14ac:dyDescent="0.3">
      <c r="A5" s="980" t="s">
        <v>377</v>
      </c>
      <c r="B5" s="981"/>
      <c r="C5" s="981"/>
      <c r="D5" s="981"/>
      <c r="E5" s="981"/>
      <c r="F5" s="981"/>
      <c r="G5" s="981"/>
      <c r="H5" s="981"/>
      <c r="I5" s="981"/>
      <c r="J5" s="981"/>
      <c r="K5" s="981"/>
      <c r="L5" s="981"/>
      <c r="M5" s="981"/>
      <c r="N5" s="982"/>
    </row>
    <row r="6" spans="1:16" s="221" customFormat="1" ht="9" customHeight="1" thickTop="1" thickBot="1" x14ac:dyDescent="0.3">
      <c r="A6" s="977"/>
      <c r="B6" s="978"/>
      <c r="C6" s="978"/>
      <c r="D6" s="978"/>
      <c r="E6" s="978"/>
      <c r="F6" s="978"/>
      <c r="G6" s="978"/>
      <c r="H6" s="978"/>
      <c r="I6" s="979"/>
      <c r="J6" s="979"/>
      <c r="K6" s="979"/>
      <c r="L6" s="979"/>
      <c r="M6" s="979"/>
      <c r="N6" s="226"/>
    </row>
    <row r="7" spans="1:16" s="171" customFormat="1" ht="16.5" customHeight="1" x14ac:dyDescent="0.25">
      <c r="A7" s="973" t="s">
        <v>1</v>
      </c>
      <c r="B7" s="974"/>
      <c r="C7" s="975"/>
      <c r="D7" s="975"/>
      <c r="E7" s="975"/>
      <c r="F7" s="975"/>
      <c r="G7" s="975"/>
      <c r="H7" s="976"/>
      <c r="I7" s="983">
        <f>'FORM 1 REVENUE SUMMARY'!D1</f>
        <v>0</v>
      </c>
      <c r="J7" s="791"/>
      <c r="K7" s="791"/>
      <c r="L7" s="791"/>
      <c r="M7" s="791"/>
      <c r="N7" s="792"/>
    </row>
    <row r="8" spans="1:16" s="171" customFormat="1" ht="16.5" customHeight="1" x14ac:dyDescent="0.25">
      <c r="A8" s="958" t="s">
        <v>2</v>
      </c>
      <c r="B8" s="959"/>
      <c r="C8" s="959"/>
      <c r="D8" s="959"/>
      <c r="E8" s="959"/>
      <c r="F8" s="959"/>
      <c r="G8" s="959"/>
      <c r="H8" s="960"/>
      <c r="I8" s="968" t="str">
        <f>'FORM 1 REVENUE SUMMARY'!D2</f>
        <v>Non-Medicaid Home and Community Based Services</v>
      </c>
      <c r="J8" s="767"/>
      <c r="K8" s="767"/>
      <c r="L8" s="767"/>
      <c r="M8" s="767"/>
      <c r="N8" s="768"/>
    </row>
    <row r="9" spans="1:16" s="171" customFormat="1" ht="16.5" customHeight="1" x14ac:dyDescent="0.25">
      <c r="A9" s="958" t="s">
        <v>4</v>
      </c>
      <c r="B9" s="959"/>
      <c r="C9" s="959"/>
      <c r="D9" s="959"/>
      <c r="E9" s="959"/>
      <c r="F9" s="959"/>
      <c r="G9" s="959"/>
      <c r="H9" s="960"/>
      <c r="I9" s="964">
        <f>'FORM 1 REVENUE SUMMARY'!D3</f>
        <v>44835</v>
      </c>
      <c r="J9" s="769"/>
      <c r="K9" s="769"/>
      <c r="L9" s="769"/>
      <c r="M9" s="769"/>
      <c r="N9" s="770"/>
    </row>
    <row r="10" spans="1:16" s="171" customFormat="1" ht="16.5" customHeight="1" x14ac:dyDescent="0.25">
      <c r="A10" s="958" t="s">
        <v>5</v>
      </c>
      <c r="B10" s="959"/>
      <c r="C10" s="959"/>
      <c r="D10" s="959"/>
      <c r="E10" s="959"/>
      <c r="F10" s="959"/>
      <c r="G10" s="959"/>
      <c r="H10" s="960"/>
      <c r="I10" s="964">
        <f>'FORM 1 REVENUE SUMMARY'!D4</f>
        <v>45199</v>
      </c>
      <c r="J10" s="769"/>
      <c r="K10" s="769"/>
      <c r="L10" s="769"/>
      <c r="M10" s="769"/>
      <c r="N10" s="770"/>
    </row>
    <row r="11" spans="1:16" s="171" customFormat="1" ht="15.75" customHeight="1" thickBot="1" x14ac:dyDescent="0.3">
      <c r="A11" s="961" t="s">
        <v>6</v>
      </c>
      <c r="B11" s="962"/>
      <c r="C11" s="962"/>
      <c r="D11" s="962"/>
      <c r="E11" s="962"/>
      <c r="F11" s="962"/>
      <c r="G11" s="962"/>
      <c r="H11" s="963"/>
      <c r="I11" s="965" t="str">
        <f>'FORM 1 REVENUE SUMMARY'!D5</f>
        <v>ADS-23-XXXX</v>
      </c>
      <c r="J11" s="966"/>
      <c r="K11" s="966"/>
      <c r="L11" s="966"/>
      <c r="M11" s="966"/>
      <c r="N11" s="967"/>
    </row>
    <row r="12" spans="1:16" ht="9" customHeight="1" x14ac:dyDescent="0.25">
      <c r="A12" s="171"/>
      <c r="B12" s="169"/>
      <c r="C12" s="169"/>
      <c r="D12" s="169"/>
      <c r="E12" s="169"/>
      <c r="F12" s="172"/>
      <c r="G12" s="171"/>
      <c r="H12" s="171"/>
      <c r="I12" s="171"/>
      <c r="J12" s="171"/>
      <c r="K12" s="171"/>
      <c r="L12" s="171"/>
      <c r="M12" s="171"/>
      <c r="N12" s="171"/>
    </row>
    <row r="13" spans="1:16" ht="53.25" customHeight="1" x14ac:dyDescent="0.25">
      <c r="A13" s="171"/>
      <c r="B13" s="969" t="s">
        <v>378</v>
      </c>
      <c r="C13" s="969"/>
      <c r="D13" s="969"/>
      <c r="E13" s="969"/>
      <c r="F13" s="969"/>
      <c r="G13" s="969"/>
      <c r="H13" s="969"/>
      <c r="I13" s="969"/>
      <c r="J13" s="969"/>
      <c r="K13" s="969"/>
      <c r="L13" s="969"/>
      <c r="M13" s="969"/>
      <c r="N13" s="227"/>
    </row>
    <row r="14" spans="1:16" ht="9" customHeight="1" thickBot="1" x14ac:dyDescent="0.3">
      <c r="A14" s="171"/>
      <c r="B14" s="169"/>
      <c r="C14" s="169"/>
      <c r="D14" s="169"/>
      <c r="E14" s="169"/>
      <c r="F14" s="172"/>
      <c r="G14" s="171"/>
      <c r="H14" s="171"/>
      <c r="I14" s="171"/>
      <c r="J14" s="171"/>
      <c r="K14" s="171"/>
      <c r="L14" s="171"/>
      <c r="M14" s="171"/>
      <c r="N14" s="171"/>
    </row>
    <row r="15" spans="1:16" ht="13.8" thickBot="1" x14ac:dyDescent="0.3">
      <c r="A15" s="171"/>
      <c r="B15" s="168" t="s">
        <v>379</v>
      </c>
      <c r="C15" s="169"/>
      <c r="D15" s="957" t="s">
        <v>380</v>
      </c>
      <c r="E15" s="957"/>
      <c r="F15" s="957"/>
      <c r="G15" s="957"/>
      <c r="H15" s="957"/>
      <c r="I15" s="957"/>
      <c r="J15" s="957"/>
      <c r="K15" s="957"/>
      <c r="L15" s="957"/>
      <c r="M15" s="957"/>
      <c r="N15" s="171"/>
    </row>
    <row r="16" spans="1:16" ht="9" customHeight="1" x14ac:dyDescent="0.25">
      <c r="A16" s="171"/>
      <c r="B16" s="169"/>
      <c r="C16" s="169"/>
      <c r="D16" s="169"/>
      <c r="E16" s="169"/>
      <c r="F16" s="172"/>
      <c r="G16" s="171"/>
      <c r="H16" s="171"/>
      <c r="I16" s="171"/>
      <c r="J16" s="171"/>
      <c r="K16" s="171"/>
      <c r="L16" s="171"/>
      <c r="M16" s="171"/>
      <c r="N16" s="171"/>
    </row>
    <row r="17" spans="1:14" ht="13.2" x14ac:dyDescent="0.25">
      <c r="A17" s="171"/>
      <c r="B17" s="169"/>
      <c r="C17" s="169"/>
      <c r="D17" s="169"/>
      <c r="E17" s="169"/>
      <c r="F17" s="172"/>
      <c r="G17" s="171"/>
      <c r="H17" s="172" t="s">
        <v>381</v>
      </c>
      <c r="I17" s="170"/>
      <c r="K17" s="172" t="s">
        <v>381</v>
      </c>
      <c r="L17" s="170"/>
      <c r="M17" s="171"/>
      <c r="N17" s="171"/>
    </row>
    <row r="18" spans="1:14" ht="13.2" x14ac:dyDescent="0.25">
      <c r="A18" s="171"/>
      <c r="B18" s="169"/>
      <c r="C18" s="169"/>
      <c r="D18" s="169"/>
      <c r="E18" s="169"/>
      <c r="F18" s="172"/>
      <c r="G18" s="171"/>
      <c r="H18" s="172" t="s">
        <v>381</v>
      </c>
      <c r="I18" s="170"/>
      <c r="K18" s="172" t="s">
        <v>381</v>
      </c>
      <c r="L18" s="228"/>
      <c r="M18" s="171"/>
      <c r="N18" s="171"/>
    </row>
    <row r="19" spans="1:14" ht="9" customHeight="1" x14ac:dyDescent="0.25">
      <c r="A19" s="171"/>
      <c r="B19" s="169"/>
      <c r="C19" s="169"/>
      <c r="D19" s="169"/>
      <c r="E19" s="169"/>
      <c r="F19" s="172"/>
      <c r="G19" s="171"/>
      <c r="H19" s="172"/>
      <c r="I19" s="171"/>
      <c r="J19" s="171"/>
      <c r="K19" s="171"/>
      <c r="L19" s="171"/>
      <c r="M19" s="171"/>
      <c r="N19" s="171"/>
    </row>
    <row r="20" spans="1:14" ht="13.2" x14ac:dyDescent="0.25">
      <c r="A20" s="171"/>
      <c r="B20" s="169"/>
      <c r="C20" s="169"/>
      <c r="D20" s="957" t="s">
        <v>382</v>
      </c>
      <c r="E20" s="957"/>
      <c r="F20" s="957"/>
      <c r="G20" s="957"/>
      <c r="H20" s="957"/>
      <c r="I20" s="957"/>
      <c r="J20" s="957"/>
      <c r="K20" s="957"/>
      <c r="L20" s="957"/>
      <c r="M20" s="460"/>
      <c r="N20" s="171"/>
    </row>
    <row r="21" spans="1:14" ht="9" customHeight="1" thickBot="1" x14ac:dyDescent="0.3">
      <c r="A21" s="171"/>
      <c r="B21" s="169"/>
      <c r="C21" s="169"/>
      <c r="D21" s="169"/>
      <c r="E21" s="169"/>
      <c r="F21" s="172"/>
      <c r="G21" s="171"/>
      <c r="H21" s="171"/>
      <c r="I21" s="171"/>
      <c r="J21" s="171"/>
      <c r="K21" s="171"/>
      <c r="L21" s="171"/>
      <c r="M21" s="171"/>
      <c r="N21" s="171"/>
    </row>
    <row r="22" spans="1:14" ht="13.8" thickBot="1" x14ac:dyDescent="0.3">
      <c r="A22" s="171"/>
      <c r="B22" s="168" t="s">
        <v>379</v>
      </c>
      <c r="C22" s="169"/>
      <c r="D22" s="957" t="s">
        <v>383</v>
      </c>
      <c r="E22" s="957"/>
      <c r="F22" s="957"/>
      <c r="G22" s="957"/>
      <c r="H22" s="957"/>
      <c r="I22" s="957"/>
      <c r="J22" s="957"/>
      <c r="K22" s="957"/>
      <c r="L22" s="957"/>
      <c r="M22" s="171"/>
      <c r="N22" s="171"/>
    </row>
    <row r="23" spans="1:14" ht="9" customHeight="1" thickBot="1" x14ac:dyDescent="0.3">
      <c r="A23" s="171"/>
      <c r="B23" s="169"/>
      <c r="C23" s="169"/>
      <c r="D23" s="169"/>
      <c r="E23" s="169"/>
      <c r="F23" s="172"/>
      <c r="G23" s="171"/>
      <c r="H23" s="171"/>
      <c r="I23" s="171"/>
      <c r="J23" s="171"/>
      <c r="K23" s="171"/>
      <c r="L23" s="171"/>
      <c r="M23" s="171"/>
      <c r="N23" s="171"/>
    </row>
    <row r="24" spans="1:14" ht="13.8" thickBot="1" x14ac:dyDescent="0.3">
      <c r="A24" s="171"/>
      <c r="B24" s="169"/>
      <c r="C24" s="169"/>
      <c r="D24" s="168" t="s">
        <v>379</v>
      </c>
      <c r="E24" s="169"/>
      <c r="F24" s="172">
        <v>1</v>
      </c>
      <c r="G24" s="223" t="s">
        <v>384</v>
      </c>
      <c r="H24" s="171"/>
      <c r="I24" s="171"/>
      <c r="J24" s="171"/>
      <c r="K24" s="171"/>
      <c r="L24" s="171"/>
      <c r="M24" s="171"/>
      <c r="N24" s="171"/>
    </row>
    <row r="25" spans="1:14" ht="9" customHeight="1" thickBot="1" x14ac:dyDescent="0.3">
      <c r="A25" s="171"/>
      <c r="B25" s="169"/>
      <c r="C25" s="169"/>
      <c r="D25" s="169"/>
      <c r="E25" s="169"/>
      <c r="F25" s="172"/>
      <c r="G25" s="171"/>
      <c r="H25" s="171"/>
      <c r="I25" s="171"/>
      <c r="J25" s="171"/>
      <c r="K25" s="171"/>
      <c r="L25" s="171"/>
      <c r="M25" s="171"/>
      <c r="N25" s="171"/>
    </row>
    <row r="26" spans="1:14" ht="13.8" thickBot="1" x14ac:dyDescent="0.3">
      <c r="A26" s="171"/>
      <c r="B26" s="169"/>
      <c r="C26" s="169"/>
      <c r="D26" s="168" t="s">
        <v>379</v>
      </c>
      <c r="E26" s="169"/>
      <c r="F26" s="172">
        <v>2</v>
      </c>
      <c r="G26" s="223" t="s">
        <v>385</v>
      </c>
      <c r="H26" s="171"/>
      <c r="I26" s="171"/>
      <c r="J26" s="171"/>
      <c r="K26" s="171"/>
      <c r="L26" s="171"/>
      <c r="M26" s="171"/>
      <c r="N26" s="171"/>
    </row>
    <row r="27" spans="1:14" ht="9" customHeight="1" x14ac:dyDescent="0.25">
      <c r="A27" s="171"/>
      <c r="B27" s="169"/>
      <c r="C27" s="169"/>
      <c r="D27" s="169"/>
      <c r="E27" s="169"/>
      <c r="F27" s="172"/>
      <c r="G27" s="223"/>
      <c r="H27" s="171"/>
      <c r="I27" s="171"/>
      <c r="J27" s="171"/>
      <c r="K27" s="171"/>
      <c r="L27" s="171"/>
      <c r="M27" s="171"/>
      <c r="N27" s="171"/>
    </row>
    <row r="28" spans="1:14" ht="13.2" x14ac:dyDescent="0.25">
      <c r="A28" s="171"/>
      <c r="B28" s="169"/>
      <c r="C28" s="169"/>
      <c r="D28" s="169"/>
      <c r="E28" s="169"/>
      <c r="F28" s="172"/>
      <c r="G28" s="172" t="s">
        <v>230</v>
      </c>
      <c r="H28" s="971" t="s">
        <v>386</v>
      </c>
      <c r="I28" s="971"/>
      <c r="J28" s="171"/>
      <c r="N28" s="171"/>
    </row>
    <row r="29" spans="1:14" ht="13.2" x14ac:dyDescent="0.25">
      <c r="A29" s="171"/>
      <c r="B29" s="169"/>
      <c r="C29" s="169"/>
      <c r="D29" s="169"/>
      <c r="E29" s="169"/>
      <c r="F29" s="172"/>
      <c r="G29" s="173"/>
      <c r="H29" s="171"/>
      <c r="I29" s="171"/>
      <c r="J29" s="171"/>
      <c r="N29" s="171"/>
    </row>
    <row r="30" spans="1:14" ht="13.2" x14ac:dyDescent="0.25">
      <c r="A30" s="171"/>
      <c r="B30" s="169"/>
      <c r="C30" s="169"/>
      <c r="D30" s="169"/>
      <c r="E30" s="169"/>
      <c r="F30" s="172"/>
      <c r="G30" s="172" t="s">
        <v>233</v>
      </c>
      <c r="H30" s="971" t="s">
        <v>387</v>
      </c>
      <c r="I30" s="971"/>
      <c r="J30" s="171"/>
      <c r="N30" s="171"/>
    </row>
    <row r="31" spans="1:14" ht="13.2" x14ac:dyDescent="0.25">
      <c r="A31" s="171"/>
      <c r="B31" s="169"/>
      <c r="C31" s="169"/>
      <c r="D31" s="169"/>
      <c r="E31" s="169"/>
      <c r="F31" s="172"/>
      <c r="G31" s="173"/>
      <c r="H31" s="171" t="s">
        <v>388</v>
      </c>
      <c r="I31" s="171"/>
      <c r="J31" s="171"/>
      <c r="K31" s="171"/>
      <c r="L31" s="171"/>
      <c r="M31" s="171"/>
      <c r="N31" s="171"/>
    </row>
    <row r="32" spans="1:14" ht="9" customHeight="1" thickBot="1" x14ac:dyDescent="0.3">
      <c r="A32" s="171"/>
      <c r="B32" s="169"/>
      <c r="C32" s="169"/>
      <c r="D32" s="169"/>
      <c r="E32" s="169"/>
      <c r="F32" s="172"/>
      <c r="G32" s="171"/>
      <c r="H32" s="171"/>
      <c r="I32" s="171"/>
      <c r="J32" s="171"/>
      <c r="K32" s="171"/>
      <c r="L32" s="171"/>
      <c r="M32" s="171"/>
      <c r="N32" s="171"/>
    </row>
    <row r="33" spans="1:14" s="171" customFormat="1" ht="13.8" thickBot="1" x14ac:dyDescent="0.3">
      <c r="B33" s="169"/>
      <c r="C33" s="169"/>
      <c r="D33" s="168" t="s">
        <v>379</v>
      </c>
      <c r="E33" s="169"/>
      <c r="F33" s="172">
        <v>3</v>
      </c>
      <c r="G33" s="223" t="s">
        <v>389</v>
      </c>
      <c r="L33" s="972" t="s">
        <v>390</v>
      </c>
      <c r="M33" s="972"/>
    </row>
    <row r="34" spans="1:14" ht="9" customHeight="1" thickBot="1" x14ac:dyDescent="0.3">
      <c r="A34" s="171"/>
      <c r="B34" s="169"/>
      <c r="C34" s="169"/>
      <c r="D34" s="169"/>
      <c r="E34" s="169"/>
      <c r="F34" s="172"/>
      <c r="G34" s="171"/>
      <c r="H34" s="171"/>
      <c r="I34" s="171"/>
      <c r="J34" s="171"/>
      <c r="K34" s="171"/>
      <c r="L34" s="171"/>
      <c r="M34" s="171"/>
      <c r="N34" s="171"/>
    </row>
    <row r="35" spans="1:14" s="171" customFormat="1" ht="13.8" thickBot="1" x14ac:dyDescent="0.3">
      <c r="B35" s="169"/>
      <c r="C35" s="169"/>
      <c r="D35" s="168" t="s">
        <v>379</v>
      </c>
      <c r="E35" s="169"/>
      <c r="F35" s="172">
        <v>4</v>
      </c>
      <c r="G35" s="223" t="s">
        <v>391</v>
      </c>
    </row>
    <row r="36" spans="1:14" ht="9" customHeight="1" thickBot="1" x14ac:dyDescent="0.3">
      <c r="A36" s="171"/>
      <c r="B36" s="169"/>
      <c r="C36" s="169"/>
      <c r="D36" s="169"/>
      <c r="E36" s="169"/>
      <c r="F36" s="172"/>
      <c r="G36" s="223"/>
      <c r="H36" s="171"/>
      <c r="I36" s="171"/>
      <c r="J36" s="171"/>
      <c r="K36" s="171"/>
      <c r="L36" s="171"/>
      <c r="M36" s="171"/>
      <c r="N36" s="171"/>
    </row>
    <row r="37" spans="1:14" ht="13.8" thickBot="1" x14ac:dyDescent="0.3">
      <c r="A37" s="171"/>
      <c r="B37" s="169"/>
      <c r="C37" s="169"/>
      <c r="D37" s="169"/>
      <c r="E37" s="169"/>
      <c r="F37" s="172"/>
      <c r="G37" s="168" t="s">
        <v>379</v>
      </c>
      <c r="H37" s="171" t="s">
        <v>392</v>
      </c>
      <c r="I37" s="171"/>
      <c r="J37" s="171"/>
      <c r="K37" s="171"/>
      <c r="L37" s="171"/>
      <c r="M37" s="171"/>
      <c r="N37" s="171"/>
    </row>
    <row r="38" spans="1:14" ht="9" customHeight="1" x14ac:dyDescent="0.25">
      <c r="A38" s="171"/>
      <c r="B38" s="169"/>
      <c r="C38" s="169"/>
      <c r="D38" s="169"/>
      <c r="E38" s="169"/>
      <c r="F38" s="172"/>
      <c r="G38" s="169"/>
      <c r="H38" s="171"/>
      <c r="I38" s="171"/>
      <c r="J38" s="171"/>
      <c r="K38" s="171"/>
      <c r="L38" s="171"/>
      <c r="M38" s="171"/>
      <c r="N38" s="171"/>
    </row>
    <row r="39" spans="1:14" ht="9" customHeight="1" thickBot="1" x14ac:dyDescent="0.3">
      <c r="A39" s="171"/>
      <c r="B39" s="169"/>
      <c r="C39" s="169"/>
      <c r="D39" s="169"/>
      <c r="E39" s="169"/>
      <c r="F39" s="172"/>
      <c r="G39" s="169"/>
      <c r="H39" s="171"/>
      <c r="I39" s="171"/>
      <c r="J39" s="171"/>
      <c r="K39" s="171"/>
      <c r="L39" s="171"/>
      <c r="M39" s="171"/>
      <c r="N39" s="171"/>
    </row>
    <row r="40" spans="1:14" ht="13.8" thickBot="1" x14ac:dyDescent="0.3">
      <c r="A40" s="171"/>
      <c r="B40" s="169"/>
      <c r="C40" s="169"/>
      <c r="D40" s="168" t="s">
        <v>379</v>
      </c>
      <c r="E40" s="169"/>
      <c r="F40" s="172">
        <v>5</v>
      </c>
      <c r="G40" s="223" t="s">
        <v>393</v>
      </c>
      <c r="H40" s="171"/>
      <c r="I40" s="171"/>
      <c r="J40" s="171"/>
      <c r="K40" s="171"/>
      <c r="L40" s="972"/>
      <c r="M40" s="972"/>
      <c r="N40" s="171"/>
    </row>
    <row r="41" spans="1:14" ht="9" customHeight="1" thickBot="1" x14ac:dyDescent="0.3">
      <c r="A41" s="171"/>
      <c r="B41" s="169"/>
      <c r="C41" s="169"/>
      <c r="D41" s="169"/>
      <c r="E41" s="169"/>
      <c r="F41" s="172"/>
      <c r="G41" s="171"/>
      <c r="H41" s="171"/>
      <c r="I41" s="171"/>
      <c r="J41" s="171"/>
      <c r="K41" s="171"/>
      <c r="L41" s="224"/>
      <c r="M41" s="224"/>
      <c r="N41" s="171"/>
    </row>
    <row r="42" spans="1:14" ht="13.8" thickBot="1" x14ac:dyDescent="0.3">
      <c r="A42" s="171"/>
      <c r="B42" s="169"/>
      <c r="C42" s="169"/>
      <c r="D42" s="168" t="s">
        <v>379</v>
      </c>
      <c r="E42" s="169"/>
      <c r="F42" s="172">
        <v>6</v>
      </c>
      <c r="G42" s="223" t="s">
        <v>394</v>
      </c>
      <c r="H42" s="171"/>
      <c r="I42" s="171"/>
      <c r="J42" s="171"/>
      <c r="K42" s="171"/>
      <c r="L42" s="972" t="s">
        <v>395</v>
      </c>
      <c r="M42" s="972"/>
      <c r="N42" s="171"/>
    </row>
    <row r="43" spans="1:14" ht="9" customHeight="1" thickBot="1" x14ac:dyDescent="0.3">
      <c r="A43" s="171"/>
      <c r="B43" s="169"/>
      <c r="C43" s="169"/>
      <c r="D43" s="169"/>
      <c r="E43" s="169"/>
      <c r="F43" s="172"/>
      <c r="G43" s="171"/>
      <c r="H43" s="171"/>
      <c r="I43" s="171"/>
      <c r="J43" s="171"/>
      <c r="K43" s="171"/>
      <c r="L43" s="224"/>
      <c r="M43" s="224"/>
      <c r="N43" s="171"/>
    </row>
    <row r="44" spans="1:14" ht="13.8" thickBot="1" x14ac:dyDescent="0.3">
      <c r="A44" s="171"/>
      <c r="B44" s="169"/>
      <c r="C44" s="169"/>
      <c r="D44" s="168"/>
      <c r="E44" s="169"/>
      <c r="F44" s="172">
        <v>7</v>
      </c>
      <c r="G44" s="223" t="s">
        <v>396</v>
      </c>
      <c r="H44" s="171"/>
      <c r="I44" s="171"/>
      <c r="J44" s="171"/>
      <c r="K44" s="171"/>
      <c r="L44" s="972"/>
      <c r="M44" s="972"/>
      <c r="N44" s="171"/>
    </row>
    <row r="45" spans="1:14" ht="9" customHeight="1" thickBot="1" x14ac:dyDescent="0.3">
      <c r="A45" s="171"/>
      <c r="B45" s="169"/>
      <c r="C45" s="169"/>
      <c r="D45" s="169"/>
      <c r="E45" s="169"/>
      <c r="F45" s="172"/>
      <c r="G45" s="171"/>
      <c r="H45" s="171"/>
      <c r="I45" s="171"/>
      <c r="J45" s="171"/>
      <c r="K45" s="171"/>
      <c r="L45" s="224"/>
      <c r="M45" s="224"/>
      <c r="N45" s="171"/>
    </row>
    <row r="46" spans="1:14" ht="36.6" customHeight="1" thickBot="1" x14ac:dyDescent="0.3">
      <c r="A46" s="171"/>
      <c r="B46" s="169"/>
      <c r="C46" s="169"/>
      <c r="D46" s="168" t="s">
        <v>379</v>
      </c>
      <c r="E46" s="169"/>
      <c r="F46" s="172">
        <v>8</v>
      </c>
      <c r="G46" s="223" t="s">
        <v>397</v>
      </c>
      <c r="H46" s="171"/>
      <c r="I46" s="171"/>
      <c r="J46" s="171"/>
      <c r="K46" s="171"/>
      <c r="L46" s="984" t="s">
        <v>431</v>
      </c>
      <c r="M46" s="985"/>
      <c r="N46" s="171"/>
    </row>
    <row r="47" spans="1:14" ht="9" customHeight="1" thickBot="1" x14ac:dyDescent="0.3">
      <c r="A47" s="171"/>
      <c r="B47" s="169"/>
      <c r="C47" s="169"/>
      <c r="D47" s="169"/>
      <c r="E47" s="169"/>
      <c r="F47" s="172"/>
      <c r="G47" s="171"/>
      <c r="H47" s="171"/>
      <c r="I47" s="171"/>
      <c r="J47" s="171"/>
      <c r="K47" s="171"/>
      <c r="L47" s="224"/>
      <c r="M47" s="224"/>
      <c r="N47" s="171"/>
    </row>
    <row r="48" spans="1:14" ht="13.8" thickBot="1" x14ac:dyDescent="0.3">
      <c r="A48" s="171"/>
      <c r="B48" s="169"/>
      <c r="C48" s="169"/>
      <c r="D48" s="168" t="s">
        <v>379</v>
      </c>
      <c r="E48" s="169"/>
      <c r="F48" s="172">
        <v>9</v>
      </c>
      <c r="G48" s="223" t="s">
        <v>398</v>
      </c>
      <c r="H48" s="171"/>
      <c r="I48" s="171"/>
      <c r="J48" s="171"/>
      <c r="K48" s="171"/>
      <c r="L48" s="972"/>
      <c r="M48" s="972"/>
      <c r="N48" s="171"/>
    </row>
    <row r="49" spans="1:14" ht="9" customHeight="1" thickBot="1" x14ac:dyDescent="0.3">
      <c r="A49" s="171"/>
      <c r="B49" s="169"/>
      <c r="C49" s="169"/>
      <c r="D49" s="169"/>
      <c r="E49" s="169"/>
      <c r="F49" s="172"/>
      <c r="G49" s="171"/>
      <c r="H49" s="171"/>
      <c r="I49" s="171"/>
      <c r="J49" s="171"/>
      <c r="K49" s="171"/>
      <c r="L49" s="224"/>
      <c r="M49" s="224"/>
      <c r="N49" s="171"/>
    </row>
    <row r="50" spans="1:14" ht="13.8" thickBot="1" x14ac:dyDescent="0.3">
      <c r="A50" s="171"/>
      <c r="B50" s="169"/>
      <c r="C50" s="169"/>
      <c r="D50" s="168" t="s">
        <v>379</v>
      </c>
      <c r="E50" s="169"/>
      <c r="F50" s="172">
        <v>10</v>
      </c>
      <c r="G50" s="223" t="s">
        <v>399</v>
      </c>
      <c r="H50" s="171"/>
      <c r="I50" s="171"/>
      <c r="J50" s="171"/>
      <c r="K50" s="171"/>
      <c r="L50" s="972"/>
      <c r="M50" s="972"/>
      <c r="N50" s="171"/>
    </row>
    <row r="51" spans="1:14" ht="9" customHeight="1" thickBot="1" x14ac:dyDescent="0.3">
      <c r="A51" s="171"/>
      <c r="B51" s="169"/>
      <c r="C51" s="169"/>
      <c r="D51" s="169"/>
      <c r="E51" s="169"/>
      <c r="F51" s="172"/>
      <c r="G51" s="171"/>
      <c r="H51" s="171"/>
      <c r="I51" s="171"/>
      <c r="J51" s="171"/>
      <c r="K51" s="171"/>
      <c r="L51" s="224"/>
      <c r="M51" s="224"/>
      <c r="N51" s="171"/>
    </row>
    <row r="52" spans="1:14" ht="13.8" thickBot="1" x14ac:dyDescent="0.3">
      <c r="A52" s="171"/>
      <c r="B52" s="169"/>
      <c r="C52" s="169"/>
      <c r="D52" s="168" t="s">
        <v>379</v>
      </c>
      <c r="E52" s="169"/>
      <c r="F52" s="172">
        <v>11</v>
      </c>
      <c r="G52" s="223" t="s">
        <v>123</v>
      </c>
      <c r="H52" s="171"/>
      <c r="I52" s="171"/>
      <c r="J52" s="171"/>
      <c r="K52" s="171"/>
      <c r="L52" s="972"/>
      <c r="M52" s="972"/>
      <c r="N52" s="171"/>
    </row>
    <row r="53" spans="1:14" ht="9" customHeight="1" thickBot="1" x14ac:dyDescent="0.3">
      <c r="A53" s="171"/>
      <c r="B53" s="169"/>
      <c r="C53" s="169"/>
      <c r="D53" s="169"/>
      <c r="E53" s="169"/>
      <c r="F53" s="172"/>
      <c r="G53" s="171"/>
      <c r="H53" s="171"/>
      <c r="I53" s="171"/>
      <c r="J53" s="171"/>
      <c r="K53" s="171"/>
      <c r="L53" s="224"/>
      <c r="M53" s="224"/>
      <c r="N53" s="171"/>
    </row>
    <row r="54" spans="1:14" ht="13.8" thickBot="1" x14ac:dyDescent="0.3">
      <c r="A54" s="171"/>
      <c r="B54" s="169"/>
      <c r="C54" s="169"/>
      <c r="D54" s="168" t="s">
        <v>379</v>
      </c>
      <c r="E54" s="169"/>
      <c r="F54" s="172">
        <v>12</v>
      </c>
      <c r="G54" s="223" t="s">
        <v>400</v>
      </c>
      <c r="H54" s="171"/>
      <c r="I54" s="171"/>
      <c r="J54" s="171"/>
      <c r="K54" s="171"/>
      <c r="L54" s="972" t="s">
        <v>395</v>
      </c>
      <c r="M54" s="972"/>
      <c r="N54" s="171"/>
    </row>
    <row r="55" spans="1:14" ht="9" customHeight="1" thickBot="1" x14ac:dyDescent="0.3">
      <c r="A55" s="171"/>
      <c r="B55" s="169"/>
      <c r="C55" s="169"/>
      <c r="D55" s="169"/>
      <c r="E55" s="169"/>
      <c r="F55" s="172"/>
      <c r="G55" s="171"/>
      <c r="H55" s="171"/>
      <c r="I55" s="171"/>
      <c r="J55" s="171"/>
      <c r="K55" s="171"/>
      <c r="L55" s="224"/>
      <c r="M55" s="224"/>
      <c r="N55" s="171"/>
    </row>
    <row r="56" spans="1:14" ht="13.8" thickBot="1" x14ac:dyDescent="0.3">
      <c r="A56" s="171"/>
      <c r="B56" s="169"/>
      <c r="C56" s="169"/>
      <c r="D56" s="168" t="s">
        <v>379</v>
      </c>
      <c r="E56" s="169"/>
      <c r="F56" s="172">
        <v>13</v>
      </c>
      <c r="G56" s="223" t="s">
        <v>401</v>
      </c>
      <c r="H56" s="171"/>
      <c r="I56" s="171"/>
      <c r="J56" s="171"/>
      <c r="K56" s="171"/>
      <c r="L56" s="972"/>
      <c r="M56" s="972"/>
      <c r="N56" s="171"/>
    </row>
    <row r="57" spans="1:14" ht="9" customHeight="1" thickBot="1" x14ac:dyDescent="0.3">
      <c r="A57" s="171"/>
      <c r="B57" s="169"/>
      <c r="C57" s="169"/>
      <c r="D57" s="169"/>
      <c r="E57" s="169"/>
      <c r="F57" s="172"/>
      <c r="G57" s="171"/>
      <c r="H57" s="171"/>
      <c r="I57" s="171"/>
      <c r="J57" s="171"/>
      <c r="K57" s="171"/>
      <c r="L57" s="224"/>
      <c r="M57" s="224"/>
      <c r="N57" s="171"/>
    </row>
    <row r="58" spans="1:14" ht="13.8" thickBot="1" x14ac:dyDescent="0.3">
      <c r="A58" s="171"/>
      <c r="B58" s="169"/>
      <c r="C58" s="169"/>
      <c r="D58" s="168"/>
      <c r="E58" s="169"/>
      <c r="F58" s="172">
        <v>14</v>
      </c>
      <c r="G58" s="223" t="s">
        <v>402</v>
      </c>
      <c r="H58" s="171"/>
      <c r="I58" s="171"/>
      <c r="J58" s="171"/>
      <c r="K58" s="171"/>
      <c r="L58" s="972"/>
      <c r="M58" s="972"/>
      <c r="N58" s="171"/>
    </row>
    <row r="59" spans="1:14" ht="9" customHeight="1" thickBot="1" x14ac:dyDescent="0.3">
      <c r="A59" s="171"/>
      <c r="B59" s="169"/>
      <c r="C59" s="169"/>
      <c r="D59" s="169"/>
      <c r="E59" s="169"/>
      <c r="F59" s="172"/>
      <c r="G59" s="171"/>
      <c r="H59" s="171"/>
      <c r="I59" s="171"/>
      <c r="J59" s="171"/>
      <c r="K59" s="171"/>
      <c r="L59" s="171"/>
      <c r="M59" s="171"/>
      <c r="N59" s="171"/>
    </row>
    <row r="60" spans="1:14" ht="13.8" thickBot="1" x14ac:dyDescent="0.3">
      <c r="A60" s="171"/>
      <c r="B60" s="169"/>
      <c r="C60" s="169"/>
      <c r="D60" s="168" t="s">
        <v>379</v>
      </c>
      <c r="E60" s="169"/>
      <c r="F60" s="172">
        <v>15</v>
      </c>
      <c r="G60" s="223" t="s">
        <v>403</v>
      </c>
      <c r="H60" s="171"/>
      <c r="I60" s="171"/>
      <c r="J60" s="171"/>
      <c r="K60" s="171"/>
      <c r="L60" s="171"/>
      <c r="M60" s="171"/>
      <c r="N60" s="171"/>
    </row>
    <row r="61" spans="1:14" ht="9" customHeight="1" x14ac:dyDescent="0.25">
      <c r="A61" s="171"/>
      <c r="B61" s="169"/>
      <c r="C61" s="169"/>
      <c r="D61" s="169"/>
      <c r="E61" s="169"/>
      <c r="F61" s="172"/>
      <c r="G61" s="970" t="s">
        <v>404</v>
      </c>
      <c r="H61" s="970"/>
      <c r="I61" s="970"/>
      <c r="J61" s="970"/>
      <c r="K61" s="171"/>
      <c r="L61" s="171"/>
      <c r="M61" s="171"/>
      <c r="N61" s="171"/>
    </row>
    <row r="62" spans="1:14" ht="9" customHeight="1" thickBot="1" x14ac:dyDescent="0.3">
      <c r="A62" s="171"/>
      <c r="B62" s="169"/>
      <c r="C62" s="169"/>
      <c r="D62" s="169"/>
      <c r="E62" s="169"/>
      <c r="F62" s="172"/>
      <c r="G62" s="171"/>
      <c r="H62" s="171"/>
      <c r="I62" s="171"/>
      <c r="J62" s="171"/>
      <c r="K62" s="171"/>
      <c r="L62" s="171"/>
      <c r="M62" s="171"/>
      <c r="N62" s="171"/>
    </row>
    <row r="63" spans="1:14" ht="13.8" thickBot="1" x14ac:dyDescent="0.3">
      <c r="A63" s="171"/>
      <c r="B63" s="169"/>
      <c r="C63" s="169"/>
      <c r="D63" s="169"/>
      <c r="E63" s="169"/>
      <c r="F63" s="172"/>
      <c r="G63" s="168" t="s">
        <v>379</v>
      </c>
      <c r="H63" s="223" t="s">
        <v>405</v>
      </c>
      <c r="I63" s="171"/>
      <c r="J63" s="171"/>
      <c r="K63" s="168"/>
      <c r="L63" s="223" t="s">
        <v>406</v>
      </c>
      <c r="M63" s="171"/>
      <c r="N63" s="171"/>
    </row>
    <row r="64" spans="1:14" ht="9" customHeight="1" x14ac:dyDescent="0.25">
      <c r="A64" s="171"/>
      <c r="B64" s="169"/>
      <c r="C64" s="169"/>
      <c r="D64" s="169"/>
      <c r="E64" s="169"/>
      <c r="F64" s="172"/>
      <c r="G64" s="171"/>
      <c r="H64" s="171"/>
      <c r="I64" s="171"/>
      <c r="J64" s="171"/>
      <c r="K64" s="171"/>
      <c r="L64" s="171"/>
      <c r="M64" s="171"/>
      <c r="N64" s="171"/>
    </row>
    <row r="65" spans="1:14" ht="9" customHeight="1" thickBot="1" x14ac:dyDescent="0.3">
      <c r="A65" s="171"/>
      <c r="B65" s="169"/>
      <c r="C65" s="169"/>
      <c r="D65" s="169"/>
      <c r="E65" s="169"/>
      <c r="F65" s="172"/>
      <c r="G65" s="171"/>
      <c r="H65" s="171"/>
      <c r="I65" s="171"/>
      <c r="J65" s="171"/>
      <c r="K65" s="171"/>
      <c r="L65" s="171"/>
      <c r="M65" s="171"/>
      <c r="N65" s="171"/>
    </row>
    <row r="66" spans="1:14" ht="13.8" thickBot="1" x14ac:dyDescent="0.3">
      <c r="A66" s="171"/>
      <c r="B66" s="169"/>
      <c r="C66" s="169"/>
      <c r="D66" s="168" t="s">
        <v>379</v>
      </c>
      <c r="G66" s="223" t="s">
        <v>407</v>
      </c>
      <c r="J66" s="171"/>
      <c r="K66" s="171"/>
      <c r="L66" s="171"/>
      <c r="M66" s="171"/>
      <c r="N66" s="171"/>
    </row>
    <row r="67" spans="1:14" ht="9" customHeight="1" x14ac:dyDescent="0.25">
      <c r="A67" s="171"/>
      <c r="B67" s="169"/>
      <c r="C67" s="169"/>
      <c r="D67" s="169"/>
      <c r="E67" s="169"/>
      <c r="F67" s="172"/>
      <c r="I67" s="171"/>
      <c r="J67" s="171"/>
      <c r="K67" s="171"/>
      <c r="L67" s="171"/>
      <c r="M67" s="171"/>
      <c r="N67" s="171"/>
    </row>
    <row r="68" spans="1:14" ht="13.2" x14ac:dyDescent="0.25">
      <c r="A68" s="171"/>
      <c r="B68" s="169"/>
      <c r="C68" s="169"/>
      <c r="D68" s="169"/>
      <c r="E68" s="169"/>
      <c r="F68" s="172"/>
      <c r="I68" s="171"/>
      <c r="J68" s="171"/>
      <c r="K68" s="171"/>
      <c r="L68" s="171"/>
      <c r="M68" s="171"/>
      <c r="N68" s="171"/>
    </row>
    <row r="69" spans="1:14" ht="9" customHeight="1" x14ac:dyDescent="0.25">
      <c r="A69" s="171"/>
      <c r="B69" s="169"/>
      <c r="C69" s="169"/>
      <c r="D69" s="169"/>
      <c r="E69" s="169"/>
      <c r="F69" s="172"/>
      <c r="G69" s="171"/>
      <c r="H69" s="171"/>
      <c r="I69" s="171"/>
      <c r="J69" s="171"/>
      <c r="K69" s="171"/>
      <c r="L69" s="171"/>
      <c r="M69" s="171"/>
      <c r="N69" s="171"/>
    </row>
    <row r="70" spans="1:14" ht="13.2" x14ac:dyDescent="0.25"/>
    <row r="71" spans="1:14" ht="13.2" x14ac:dyDescent="0.25"/>
    <row r="72" spans="1:14" ht="13.2" x14ac:dyDescent="0.25"/>
    <row r="73" spans="1:14" ht="13.2" x14ac:dyDescent="0.25"/>
    <row r="74" spans="1:14" ht="13.2" x14ac:dyDescent="0.25"/>
    <row r="75" spans="1:14" ht="13.2" x14ac:dyDescent="0.25"/>
    <row r="76" spans="1:14" ht="13.2" x14ac:dyDescent="0.25"/>
    <row r="77" spans="1:14" ht="13.2" x14ac:dyDescent="0.25"/>
    <row r="78" spans="1:14" ht="13.2" x14ac:dyDescent="0.25"/>
    <row r="79" spans="1:14" ht="13.2" x14ac:dyDescent="0.25"/>
    <row r="80" spans="1:14" ht="13.2" x14ac:dyDescent="0.25"/>
    <row r="81" ht="13.2" x14ac:dyDescent="0.25"/>
    <row r="82" ht="13.2" x14ac:dyDescent="0.25"/>
    <row r="83" ht="13.2" x14ac:dyDescent="0.25"/>
    <row r="84" ht="13.2" x14ac:dyDescent="0.25"/>
  </sheetData>
  <sheetProtection selectLockedCells="1"/>
  <mergeCells count="34">
    <mergeCell ref="I2:N2"/>
    <mergeCell ref="I3:N3"/>
    <mergeCell ref="A1:H2"/>
    <mergeCell ref="I4:M4"/>
    <mergeCell ref="A7:H7"/>
    <mergeCell ref="A6:M6"/>
    <mergeCell ref="A5:N5"/>
    <mergeCell ref="I7:N7"/>
    <mergeCell ref="D22:L22"/>
    <mergeCell ref="G61:J61"/>
    <mergeCell ref="H28:I28"/>
    <mergeCell ref="H30:I30"/>
    <mergeCell ref="L56:M56"/>
    <mergeCell ref="L58:M58"/>
    <mergeCell ref="L48:M48"/>
    <mergeCell ref="L54:M54"/>
    <mergeCell ref="L44:M44"/>
    <mergeCell ref="L46:M46"/>
    <mergeCell ref="L33:M33"/>
    <mergeCell ref="L40:M40"/>
    <mergeCell ref="L42:M42"/>
    <mergeCell ref="L50:M50"/>
    <mergeCell ref="L52:M52"/>
    <mergeCell ref="I8:N8"/>
    <mergeCell ref="I9:N9"/>
    <mergeCell ref="A9:H9"/>
    <mergeCell ref="A8:H8"/>
    <mergeCell ref="B13:M13"/>
    <mergeCell ref="D15:M15"/>
    <mergeCell ref="D20:L20"/>
    <mergeCell ref="A10:H10"/>
    <mergeCell ref="A11:H11"/>
    <mergeCell ref="I10:N10"/>
    <mergeCell ref="I11:N11"/>
  </mergeCells>
  <phoneticPr fontId="4" type="noConversion"/>
  <printOptions horizontalCentered="1"/>
  <pageMargins left="0.25" right="0.25" top="0.75" bottom="0.75" header="0.3" footer="0.3"/>
  <pageSetup scale="83" orientation="portrait" r:id="rId1"/>
  <headerFooter scaleWithDoc="0" alignWithMargins="0">
    <oddFooter>&amp;LLast Updated: 02/01/2019&amp;CVs. 2020-1&amp;RRider F-2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6"/>
  <sheetViews>
    <sheetView showGridLines="0" showZeros="0" topLeftCell="B1" zoomScaleNormal="100" workbookViewId="0">
      <selection activeCell="D1" sqref="D1:G1"/>
    </sheetView>
  </sheetViews>
  <sheetFormatPr defaultColWidth="9.109375" defaultRowHeight="13.2" x14ac:dyDescent="0.25"/>
  <cols>
    <col min="1" max="1" width="8.88671875" style="20" hidden="1" customWidth="1"/>
    <col min="2" max="2" width="47" style="20" customWidth="1"/>
    <col min="3" max="3" width="29.44140625" style="20" customWidth="1"/>
    <col min="4" max="7" width="25.6640625" style="20" customWidth="1"/>
    <col min="8" max="16384" width="9.109375" style="20"/>
  </cols>
  <sheetData>
    <row r="1" spans="1:96" ht="17.100000000000001" customHeight="1" x14ac:dyDescent="0.25">
      <c r="B1" s="550" t="s">
        <v>0</v>
      </c>
      <c r="C1" s="19" t="s">
        <v>1</v>
      </c>
      <c r="D1" s="636">
        <f>'FORM 1 REVENUE SUMMARY'!D1</f>
        <v>0</v>
      </c>
      <c r="E1" s="637"/>
      <c r="F1" s="637"/>
      <c r="G1" s="638"/>
    </row>
    <row r="2" spans="1:96" ht="17.100000000000001" customHeight="1" x14ac:dyDescent="0.25">
      <c r="B2" s="552"/>
      <c r="C2" s="23" t="s">
        <v>2</v>
      </c>
      <c r="D2" s="639" t="str">
        <f>'FORM 1 REVENUE SUMMARY'!D2</f>
        <v>Non-Medicaid Home and Community Based Services</v>
      </c>
      <c r="E2" s="640"/>
      <c r="F2" s="640"/>
      <c r="G2" s="641"/>
    </row>
    <row r="3" spans="1:96" ht="17.100000000000001" customHeight="1" x14ac:dyDescent="0.25">
      <c r="B3" s="442"/>
      <c r="C3" s="23" t="s">
        <v>4</v>
      </c>
      <c r="D3" s="642">
        <f>'FORM 1 REVENUE SUMMARY'!D3</f>
        <v>44835</v>
      </c>
      <c r="E3" s="643"/>
      <c r="F3" s="643"/>
      <c r="G3" s="644"/>
    </row>
    <row r="4" spans="1:96" ht="17.100000000000001" customHeight="1" x14ac:dyDescent="0.25">
      <c r="B4" s="442"/>
      <c r="C4" s="23" t="s">
        <v>5</v>
      </c>
      <c r="D4" s="642">
        <f>'FORM 1 REVENUE SUMMARY'!D4</f>
        <v>45199</v>
      </c>
      <c r="E4" s="643"/>
      <c r="F4" s="643"/>
      <c r="G4" s="644"/>
    </row>
    <row r="5" spans="1:96" ht="16.5" customHeight="1" thickBot="1" x14ac:dyDescent="0.3">
      <c r="B5" s="273"/>
      <c r="C5" s="24" t="s">
        <v>6</v>
      </c>
      <c r="D5" s="645" t="str">
        <f>'FORM 1 REVENUE SUMMARY'!D5</f>
        <v>ADS-23-XXXX</v>
      </c>
      <c r="E5" s="646"/>
      <c r="F5" s="646"/>
      <c r="G5" s="647"/>
    </row>
    <row r="6" spans="1:96" ht="17.100000000000001" customHeight="1" thickTop="1" thickBot="1" x14ac:dyDescent="0.35">
      <c r="A6" s="125"/>
      <c r="B6" s="623" t="s">
        <v>169</v>
      </c>
      <c r="C6" s="536"/>
      <c r="D6" s="536"/>
      <c r="E6" s="536"/>
      <c r="F6" s="536"/>
      <c r="G6" s="624"/>
    </row>
    <row r="7" spans="1:96" ht="13.8" thickTop="1" x14ac:dyDescent="0.25">
      <c r="B7" s="177" t="s">
        <v>170</v>
      </c>
      <c r="C7" s="627" t="s">
        <v>171</v>
      </c>
      <c r="D7" s="627"/>
      <c r="E7" s="627"/>
      <c r="F7" s="627"/>
      <c r="G7" s="628"/>
    </row>
    <row r="8" spans="1:96" x14ac:dyDescent="0.25">
      <c r="B8" s="629"/>
      <c r="C8" s="630"/>
      <c r="D8" s="630"/>
      <c r="E8" s="630"/>
      <c r="F8" s="630"/>
      <c r="G8" s="631"/>
    </row>
    <row r="9" spans="1:96" ht="53.25" customHeight="1" x14ac:dyDescent="0.25">
      <c r="B9" s="632" t="s">
        <v>172</v>
      </c>
      <c r="C9" s="633"/>
      <c r="D9" s="633"/>
      <c r="E9" s="633"/>
      <c r="F9" s="633"/>
      <c r="G9" s="634"/>
    </row>
    <row r="10" spans="1:96" x14ac:dyDescent="0.25">
      <c r="B10" s="448" t="s">
        <v>173</v>
      </c>
      <c r="C10" s="447"/>
      <c r="D10" s="630" t="s">
        <v>174</v>
      </c>
      <c r="E10" s="630"/>
      <c r="F10" s="630" t="s">
        <v>175</v>
      </c>
      <c r="G10" s="631"/>
    </row>
    <row r="11" spans="1:96" ht="13.8" thickBot="1" x14ac:dyDescent="0.3">
      <c r="B11" s="126" t="s">
        <v>176</v>
      </c>
      <c r="C11" s="625" t="s">
        <v>177</v>
      </c>
      <c r="D11" s="625"/>
      <c r="E11" s="625"/>
      <c r="F11" s="625"/>
      <c r="G11" s="626"/>
    </row>
    <row r="12" spans="1:96" ht="7.5" customHeight="1" thickBot="1" x14ac:dyDescent="0.3">
      <c r="A12" s="127"/>
      <c r="B12" s="520"/>
      <c r="C12" s="612"/>
      <c r="D12" s="612"/>
      <c r="E12" s="612"/>
      <c r="F12" s="612"/>
      <c r="G12" s="613"/>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row>
    <row r="13" spans="1:96" x14ac:dyDescent="0.25">
      <c r="B13" s="177" t="s">
        <v>170</v>
      </c>
      <c r="C13" s="627" t="s">
        <v>171</v>
      </c>
      <c r="D13" s="627"/>
      <c r="E13" s="627"/>
      <c r="F13" s="627"/>
      <c r="G13" s="628"/>
    </row>
    <row r="14" spans="1:96" x14ac:dyDescent="0.25">
      <c r="B14" s="629" t="s">
        <v>178</v>
      </c>
      <c r="C14" s="630"/>
      <c r="D14" s="630"/>
      <c r="E14" s="630"/>
      <c r="F14" s="630"/>
      <c r="G14" s="631"/>
    </row>
    <row r="15" spans="1:96" ht="53.25" customHeight="1" x14ac:dyDescent="0.25">
      <c r="B15" s="632" t="s">
        <v>172</v>
      </c>
      <c r="C15" s="633"/>
      <c r="D15" s="633"/>
      <c r="E15" s="633"/>
      <c r="F15" s="633"/>
      <c r="G15" s="634"/>
    </row>
    <row r="16" spans="1:96" x14ac:dyDescent="0.25">
      <c r="B16" s="448" t="s">
        <v>173</v>
      </c>
      <c r="C16" s="447"/>
      <c r="D16" s="630" t="s">
        <v>174</v>
      </c>
      <c r="E16" s="630"/>
      <c r="F16" s="630" t="s">
        <v>175</v>
      </c>
      <c r="G16" s="631"/>
    </row>
    <row r="17" spans="1:96" ht="13.8" thickBot="1" x14ac:dyDescent="0.3">
      <c r="B17" s="126" t="s">
        <v>176</v>
      </c>
      <c r="C17" s="625" t="s">
        <v>177</v>
      </c>
      <c r="D17" s="625"/>
      <c r="E17" s="625"/>
      <c r="F17" s="625"/>
      <c r="G17" s="626"/>
    </row>
    <row r="18" spans="1:96" ht="7.5" customHeight="1" thickBot="1" x14ac:dyDescent="0.3">
      <c r="A18" s="520"/>
      <c r="B18" s="612"/>
      <c r="C18" s="612"/>
      <c r="D18" s="612"/>
      <c r="E18" s="612"/>
      <c r="F18" s="612"/>
      <c r="G18" s="613"/>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455"/>
      <c r="CL18" s="455"/>
      <c r="CM18" s="455"/>
      <c r="CN18" s="455"/>
      <c r="CO18" s="455"/>
      <c r="CP18" s="455"/>
      <c r="CQ18" s="455"/>
      <c r="CR18" s="455"/>
    </row>
    <row r="19" spans="1:96" x14ac:dyDescent="0.25">
      <c r="B19" s="177" t="s">
        <v>170</v>
      </c>
      <c r="C19" s="627" t="s">
        <v>171</v>
      </c>
      <c r="D19" s="627"/>
      <c r="E19" s="627"/>
      <c r="F19" s="627"/>
      <c r="G19" s="628"/>
    </row>
    <row r="20" spans="1:96" x14ac:dyDescent="0.25">
      <c r="B20" s="629" t="s">
        <v>178</v>
      </c>
      <c r="C20" s="630"/>
      <c r="D20" s="630"/>
      <c r="E20" s="630"/>
      <c r="F20" s="630"/>
      <c r="G20" s="631"/>
    </row>
    <row r="21" spans="1:96" ht="53.25" customHeight="1" x14ac:dyDescent="0.25">
      <c r="B21" s="632" t="s">
        <v>172</v>
      </c>
      <c r="C21" s="633"/>
      <c r="D21" s="633"/>
      <c r="E21" s="633"/>
      <c r="F21" s="633"/>
      <c r="G21" s="634"/>
    </row>
    <row r="22" spans="1:96" x14ac:dyDescent="0.25">
      <c r="B22" s="448" t="s">
        <v>173</v>
      </c>
      <c r="C22" s="447"/>
      <c r="D22" s="630" t="s">
        <v>174</v>
      </c>
      <c r="E22" s="630"/>
      <c r="F22" s="630" t="s">
        <v>175</v>
      </c>
      <c r="G22" s="631"/>
    </row>
    <row r="23" spans="1:96" ht="13.8" thickBot="1" x14ac:dyDescent="0.3">
      <c r="B23" s="126" t="s">
        <v>176</v>
      </c>
      <c r="C23" s="625" t="s">
        <v>177</v>
      </c>
      <c r="D23" s="625"/>
      <c r="E23" s="625"/>
      <c r="F23" s="625"/>
      <c r="G23" s="626"/>
    </row>
    <row r="26" spans="1:96" x14ac:dyDescent="0.25">
      <c r="F26" s="635"/>
      <c r="G26" s="635"/>
    </row>
  </sheetData>
  <sheetProtection selectLockedCells="1"/>
  <mergeCells count="28">
    <mergeCell ref="B1:B2"/>
    <mergeCell ref="F26:G26"/>
    <mergeCell ref="C7:G7"/>
    <mergeCell ref="D10:E10"/>
    <mergeCell ref="F10:G10"/>
    <mergeCell ref="B8:G8"/>
    <mergeCell ref="F16:G16"/>
    <mergeCell ref="C11:G11"/>
    <mergeCell ref="C13:G13"/>
    <mergeCell ref="B14:G14"/>
    <mergeCell ref="B15:G15"/>
    <mergeCell ref="D1:G1"/>
    <mergeCell ref="D2:G2"/>
    <mergeCell ref="D3:G3"/>
    <mergeCell ref="D4:G4"/>
    <mergeCell ref="D5:G5"/>
    <mergeCell ref="B6:G6"/>
    <mergeCell ref="C17:G17"/>
    <mergeCell ref="C19:G19"/>
    <mergeCell ref="C23:G23"/>
    <mergeCell ref="B20:G20"/>
    <mergeCell ref="B21:G21"/>
    <mergeCell ref="D22:E22"/>
    <mergeCell ref="F22:G22"/>
    <mergeCell ref="A18:G18"/>
    <mergeCell ref="B9:G9"/>
    <mergeCell ref="D16:E16"/>
    <mergeCell ref="B12:G12"/>
  </mergeCells>
  <phoneticPr fontId="0" type="noConversion"/>
  <printOptions horizontalCentered="1"/>
  <pageMargins left="0.25" right="0.25" top="0.75" bottom="0.75" header="0.3" footer="0.3"/>
  <pageSetup scale="76" orientation="landscape" r:id="rId1"/>
  <headerFooter scaleWithDoc="0" alignWithMargins="0">
    <oddFooter xml:space="preserve">&amp;LLast Updated: 02/01/2019&amp;CVs. 2020-1&amp;RBudget Form  2A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N53"/>
  <sheetViews>
    <sheetView showGridLines="0" showZeros="0" zoomScaleNormal="100" workbookViewId="0">
      <selection activeCell="E1" sqref="E1:G1"/>
    </sheetView>
  </sheetViews>
  <sheetFormatPr defaultColWidth="9.109375" defaultRowHeight="13.2" x14ac:dyDescent="0.25"/>
  <cols>
    <col min="1" max="1" width="4" style="57" bestFit="1" customWidth="1"/>
    <col min="2" max="2" width="28.6640625" style="20" bestFit="1" customWidth="1"/>
    <col min="3" max="3" width="21.6640625" style="20" customWidth="1"/>
    <col min="4" max="4" width="29.44140625" style="20" customWidth="1"/>
    <col min="5" max="7" width="32" style="20" customWidth="1"/>
    <col min="8" max="16384" width="9.109375" style="20"/>
  </cols>
  <sheetData>
    <row r="1" spans="1:7" ht="17.100000000000001" customHeight="1" x14ac:dyDescent="0.25">
      <c r="A1" s="550" t="s">
        <v>0</v>
      </c>
      <c r="B1" s="697"/>
      <c r="C1" s="551"/>
      <c r="D1" s="19" t="s">
        <v>1</v>
      </c>
      <c r="E1" s="703">
        <f>'FORM 1 REVENUE SUMMARY'!D1</f>
        <v>0</v>
      </c>
      <c r="F1" s="615"/>
      <c r="G1" s="616"/>
    </row>
    <row r="2" spans="1:7" ht="17.100000000000001" customHeight="1" x14ac:dyDescent="0.25">
      <c r="A2" s="552"/>
      <c r="B2" s="698"/>
      <c r="C2" s="553"/>
      <c r="D2" s="23" t="s">
        <v>2</v>
      </c>
      <c r="E2" s="704" t="str">
        <f>'FORM 1 REVENUE SUMMARY'!D2</f>
        <v>Non-Medicaid Home and Community Based Services</v>
      </c>
      <c r="F2" s="618"/>
      <c r="G2" s="619"/>
    </row>
    <row r="3" spans="1:7" ht="17.100000000000001" customHeight="1" x14ac:dyDescent="0.25">
      <c r="A3" s="21"/>
      <c r="B3" s="22"/>
      <c r="C3" s="454"/>
      <c r="D3" s="23" t="s">
        <v>4</v>
      </c>
      <c r="E3" s="705">
        <f>'FORM 1 REVENUE SUMMARY'!D3</f>
        <v>44835</v>
      </c>
      <c r="F3" s="621"/>
      <c r="G3" s="622"/>
    </row>
    <row r="4" spans="1:7" ht="17.100000000000001" customHeight="1" x14ac:dyDescent="0.25">
      <c r="A4" s="21"/>
      <c r="B4" s="22"/>
      <c r="C4" s="454"/>
      <c r="D4" s="23" t="s">
        <v>5</v>
      </c>
      <c r="E4" s="705">
        <f>'FORM 1 REVENUE SUMMARY'!D4</f>
        <v>45199</v>
      </c>
      <c r="F4" s="621"/>
      <c r="G4" s="622"/>
    </row>
    <row r="5" spans="1:7" ht="17.100000000000001" customHeight="1" thickBot="1" x14ac:dyDescent="0.35">
      <c r="A5" s="706"/>
      <c r="B5" s="707"/>
      <c r="C5" s="708"/>
      <c r="D5" s="24" t="s">
        <v>6</v>
      </c>
      <c r="E5" s="702" t="str">
        <f>'FORM 1 REVENUE SUMMARY'!D5</f>
        <v>ADS-23-XXXX</v>
      </c>
      <c r="F5" s="610"/>
      <c r="G5" s="611"/>
    </row>
    <row r="6" spans="1:7" ht="17.100000000000001" customHeight="1" thickBot="1" x14ac:dyDescent="0.35">
      <c r="A6" s="268"/>
      <c r="B6" s="269"/>
      <c r="C6" s="267"/>
      <c r="D6" s="264" t="s">
        <v>2</v>
      </c>
      <c r="E6" s="699" t="s">
        <v>179</v>
      </c>
      <c r="F6" s="700"/>
      <c r="G6" s="701"/>
    </row>
    <row r="7" spans="1:7" ht="16.8" thickTop="1" thickBot="1" x14ac:dyDescent="0.35">
      <c r="A7" s="535" t="s">
        <v>180</v>
      </c>
      <c r="B7" s="536"/>
      <c r="C7" s="536"/>
      <c r="D7" s="536"/>
      <c r="E7" s="536"/>
      <c r="F7" s="536"/>
      <c r="G7" s="537"/>
    </row>
    <row r="8" spans="1:7" s="25" customFormat="1" ht="14.4" thickTop="1" thickBot="1" x14ac:dyDescent="0.3">
      <c r="A8" s="26" t="s">
        <v>9</v>
      </c>
      <c r="B8" s="691" t="s">
        <v>10</v>
      </c>
      <c r="C8" s="692"/>
      <c r="D8" s="27" t="s">
        <v>11</v>
      </c>
      <c r="E8" s="27" t="s">
        <v>12</v>
      </c>
      <c r="F8" s="27" t="s">
        <v>13</v>
      </c>
      <c r="G8" s="27" t="s">
        <v>14</v>
      </c>
    </row>
    <row r="9" spans="1:7" ht="16.2" thickBot="1" x14ac:dyDescent="0.35">
      <c r="A9" s="28"/>
      <c r="B9" s="693" t="s">
        <v>134</v>
      </c>
      <c r="C9" s="694"/>
      <c r="D9" s="658"/>
      <c r="E9" s="530"/>
      <c r="F9" s="530"/>
      <c r="G9" s="531"/>
    </row>
    <row r="10" spans="1:7" ht="40.200000000000003" thickBot="1" x14ac:dyDescent="0.3">
      <c r="A10" s="29"/>
      <c r="B10" s="687" t="s">
        <v>181</v>
      </c>
      <c r="C10" s="688"/>
      <c r="D10" s="30" t="s">
        <v>182</v>
      </c>
      <c r="E10" s="30" t="s">
        <v>183</v>
      </c>
      <c r="F10" s="30" t="s">
        <v>184</v>
      </c>
      <c r="G10" s="30" t="s">
        <v>185</v>
      </c>
    </row>
    <row r="11" spans="1:7" ht="14.4" thickBot="1" x14ac:dyDescent="0.3">
      <c r="A11" s="29">
        <v>1</v>
      </c>
      <c r="B11" s="683" t="s">
        <v>186</v>
      </c>
      <c r="C11" s="684"/>
      <c r="D11" s="658"/>
      <c r="E11" s="530"/>
      <c r="F11" s="530"/>
      <c r="G11" s="531"/>
    </row>
    <row r="12" spans="1:7" x14ac:dyDescent="0.25">
      <c r="A12" s="29">
        <v>2</v>
      </c>
      <c r="B12" s="695"/>
      <c r="C12" s="696"/>
      <c r="D12" s="198"/>
      <c r="E12" s="178"/>
      <c r="F12" s="178"/>
      <c r="G12" s="229"/>
    </row>
    <row r="13" spans="1:7" x14ac:dyDescent="0.25">
      <c r="A13" s="29">
        <v>3</v>
      </c>
      <c r="B13" s="685"/>
      <c r="C13" s="686"/>
      <c r="D13" s="188"/>
      <c r="E13" s="179"/>
      <c r="F13" s="179"/>
      <c r="G13" s="230"/>
    </row>
    <row r="14" spans="1:7" x14ac:dyDescent="0.25">
      <c r="A14" s="29">
        <v>4</v>
      </c>
      <c r="B14" s="685"/>
      <c r="C14" s="686"/>
      <c r="D14" s="188"/>
      <c r="E14" s="179"/>
      <c r="F14" s="179"/>
      <c r="G14" s="230"/>
    </row>
    <row r="15" spans="1:7" x14ac:dyDescent="0.25">
      <c r="A15" s="29">
        <v>5</v>
      </c>
      <c r="B15" s="685"/>
      <c r="C15" s="686"/>
      <c r="D15" s="188"/>
      <c r="E15" s="179"/>
      <c r="F15" s="179"/>
      <c r="G15" s="230"/>
    </row>
    <row r="16" spans="1:7" x14ac:dyDescent="0.25">
      <c r="A16" s="29">
        <v>6</v>
      </c>
      <c r="B16" s="685"/>
      <c r="C16" s="686"/>
      <c r="D16" s="188"/>
      <c r="E16" s="179"/>
      <c r="F16" s="179"/>
      <c r="G16" s="230"/>
    </row>
    <row r="17" spans="1:92" x14ac:dyDescent="0.25">
      <c r="A17" s="29">
        <v>7</v>
      </c>
      <c r="B17" s="685"/>
      <c r="C17" s="686"/>
      <c r="D17" s="199"/>
      <c r="E17" s="179"/>
      <c r="F17" s="179"/>
      <c r="G17" s="230"/>
    </row>
    <row r="18" spans="1:92" x14ac:dyDescent="0.25">
      <c r="A18" s="29">
        <v>8</v>
      </c>
      <c r="B18" s="685"/>
      <c r="C18" s="686"/>
      <c r="D18" s="199"/>
      <c r="E18" s="179"/>
      <c r="F18" s="179"/>
      <c r="G18" s="230"/>
    </row>
    <row r="19" spans="1:92" x14ac:dyDescent="0.25">
      <c r="A19" s="29">
        <v>9</v>
      </c>
      <c r="B19" s="685"/>
      <c r="C19" s="686"/>
      <c r="D19" s="188"/>
      <c r="E19" s="179"/>
      <c r="F19" s="179"/>
      <c r="G19" s="230"/>
    </row>
    <row r="20" spans="1:92" x14ac:dyDescent="0.25">
      <c r="A20" s="29">
        <v>10</v>
      </c>
      <c r="B20" s="685"/>
      <c r="C20" s="686"/>
      <c r="D20" s="188"/>
      <c r="E20" s="179"/>
      <c r="F20" s="179"/>
      <c r="G20" s="230"/>
    </row>
    <row r="21" spans="1:92" x14ac:dyDescent="0.25">
      <c r="A21" s="29">
        <v>11</v>
      </c>
      <c r="B21" s="685"/>
      <c r="C21" s="686"/>
      <c r="D21" s="188"/>
      <c r="E21" s="179"/>
      <c r="F21" s="179"/>
      <c r="G21" s="230"/>
    </row>
    <row r="22" spans="1:92" x14ac:dyDescent="0.25">
      <c r="A22" s="29">
        <v>12</v>
      </c>
      <c r="B22" s="685"/>
      <c r="C22" s="686"/>
      <c r="D22" s="188"/>
      <c r="E22" s="179"/>
      <c r="F22" s="179"/>
      <c r="G22" s="230"/>
    </row>
    <row r="23" spans="1:92" ht="13.8" thickBot="1" x14ac:dyDescent="0.3">
      <c r="A23" s="29">
        <v>13</v>
      </c>
      <c r="B23" s="689"/>
      <c r="C23" s="690"/>
      <c r="D23" s="200"/>
      <c r="E23" s="180"/>
      <c r="F23" s="180"/>
      <c r="G23" s="231"/>
    </row>
    <row r="24" spans="1:92" ht="14.4" thickBot="1" x14ac:dyDescent="0.3">
      <c r="A24" s="29">
        <v>14</v>
      </c>
      <c r="B24" s="32" t="s">
        <v>187</v>
      </c>
      <c r="C24" s="58"/>
      <c r="D24" s="658"/>
      <c r="E24" s="531"/>
      <c r="F24" s="181">
        <f>SUM(F12:F23)</f>
        <v>0</v>
      </c>
      <c r="G24" s="181">
        <f>SUM(G12:G23)</f>
        <v>0</v>
      </c>
    </row>
    <row r="25" spans="1:92" ht="7.5" customHeight="1" thickBot="1" x14ac:dyDescent="0.3">
      <c r="A25" s="520"/>
      <c r="B25" s="612"/>
      <c r="C25" s="612"/>
      <c r="D25" s="612"/>
      <c r="E25" s="612"/>
      <c r="F25" s="612"/>
      <c r="G25" s="613"/>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row>
    <row r="26" spans="1:92" ht="14.4" thickBot="1" x14ac:dyDescent="0.3">
      <c r="A26" s="29">
        <v>15</v>
      </c>
      <c r="B26" s="683" t="s">
        <v>188</v>
      </c>
      <c r="C26" s="684"/>
      <c r="D26" s="658"/>
      <c r="E26" s="530"/>
      <c r="F26" s="530"/>
      <c r="G26" s="531"/>
    </row>
    <row r="27" spans="1:92" x14ac:dyDescent="0.25">
      <c r="A27" s="29">
        <v>16</v>
      </c>
      <c r="B27" s="695"/>
      <c r="C27" s="696"/>
      <c r="D27" s="198"/>
      <c r="E27" s="178"/>
      <c r="F27" s="178"/>
      <c r="G27" s="229"/>
    </row>
    <row r="28" spans="1:92" x14ac:dyDescent="0.25">
      <c r="A28" s="29">
        <v>17</v>
      </c>
      <c r="B28" s="685"/>
      <c r="C28" s="686"/>
      <c r="D28" s="188"/>
      <c r="E28" s="179"/>
      <c r="F28" s="179"/>
      <c r="G28" s="230"/>
    </row>
    <row r="29" spans="1:92" x14ac:dyDescent="0.25">
      <c r="A29" s="29">
        <v>18</v>
      </c>
      <c r="B29" s="685"/>
      <c r="C29" s="686"/>
      <c r="D29" s="188"/>
      <c r="E29" s="179"/>
      <c r="F29" s="179"/>
      <c r="G29" s="230"/>
    </row>
    <row r="30" spans="1:92" ht="13.8" thickBot="1" x14ac:dyDescent="0.3">
      <c r="A30" s="29">
        <v>19</v>
      </c>
      <c r="B30" s="689"/>
      <c r="C30" s="690"/>
      <c r="D30" s="201"/>
      <c r="E30" s="232"/>
      <c r="F30" s="180"/>
      <c r="G30" s="231"/>
    </row>
    <row r="31" spans="1:92" ht="14.4" thickBot="1" x14ac:dyDescent="0.3">
      <c r="A31" s="29">
        <v>20</v>
      </c>
      <c r="B31" s="34" t="s">
        <v>187</v>
      </c>
      <c r="C31" s="59"/>
      <c r="D31" s="648"/>
      <c r="E31" s="531"/>
      <c r="F31" s="182">
        <f>SUM(F27:F30)</f>
        <v>0</v>
      </c>
      <c r="G31" s="181">
        <f>SUM(G27:G30)</f>
        <v>0</v>
      </c>
    </row>
    <row r="32" spans="1:92" ht="14.4" thickBot="1" x14ac:dyDescent="0.3">
      <c r="A32" s="35">
        <v>21</v>
      </c>
      <c r="B32" s="658"/>
      <c r="C32" s="530"/>
      <c r="D32" s="531"/>
      <c r="E32" s="459" t="s">
        <v>189</v>
      </c>
      <c r="F32" s="181">
        <f>SUM(F24,F31)</f>
        <v>0</v>
      </c>
      <c r="G32" s="181">
        <f>SUM(G24,G31)</f>
        <v>0</v>
      </c>
    </row>
    <row r="33" spans="1:92" ht="7.5" customHeight="1" thickBot="1" x14ac:dyDescent="0.3">
      <c r="A33" s="520"/>
      <c r="B33" s="612"/>
      <c r="C33" s="612"/>
      <c r="D33" s="612"/>
      <c r="E33" s="612"/>
      <c r="F33" s="612"/>
      <c r="G33" s="613"/>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2" ht="13.8" thickBot="1" x14ac:dyDescent="0.3">
      <c r="A34" s="36"/>
      <c r="B34" s="663" t="s">
        <v>16</v>
      </c>
      <c r="C34" s="664"/>
      <c r="D34" s="665"/>
      <c r="E34" s="649" t="s">
        <v>17</v>
      </c>
      <c r="F34" s="650"/>
      <c r="G34" s="651"/>
    </row>
    <row r="35" spans="1:92" ht="14.4" thickBot="1" x14ac:dyDescent="0.3">
      <c r="A35" s="28"/>
      <c r="B35" s="674" t="s">
        <v>190</v>
      </c>
      <c r="C35" s="666"/>
      <c r="D35" s="667"/>
      <c r="E35" s="652" t="s">
        <v>191</v>
      </c>
      <c r="F35" s="653"/>
      <c r="G35" s="654"/>
    </row>
    <row r="36" spans="1:92" ht="13.8" thickBot="1" x14ac:dyDescent="0.3">
      <c r="A36" s="35">
        <v>22</v>
      </c>
      <c r="B36" s="37" t="s">
        <v>192</v>
      </c>
      <c r="C36" s="37" t="s">
        <v>193</v>
      </c>
      <c r="D36" s="37" t="s">
        <v>194</v>
      </c>
      <c r="E36" s="38" t="s">
        <v>195</v>
      </c>
      <c r="F36" s="675" t="s">
        <v>196</v>
      </c>
      <c r="G36" s="676"/>
    </row>
    <row r="37" spans="1:92" x14ac:dyDescent="0.25">
      <c r="A37" s="35">
        <v>23</v>
      </c>
      <c r="B37" s="39" t="s">
        <v>197</v>
      </c>
      <c r="C37" s="233"/>
      <c r="D37" s="40" t="e">
        <f>SUM(C37/$G$32)</f>
        <v>#DIV/0!</v>
      </c>
      <c r="E37" s="41" t="s">
        <v>198</v>
      </c>
      <c r="F37" s="681">
        <f>SUM(G32)</f>
        <v>0</v>
      </c>
      <c r="G37" s="682"/>
    </row>
    <row r="38" spans="1:92" ht="13.8" thickBot="1" x14ac:dyDescent="0.3">
      <c r="A38" s="35">
        <v>24</v>
      </c>
      <c r="B38" s="42" t="s">
        <v>199</v>
      </c>
      <c r="C38" s="234"/>
      <c r="D38" s="43" t="e">
        <f t="shared" ref="D38:D43" si="0">SUM(C38/$G$32)</f>
        <v>#DIV/0!</v>
      </c>
      <c r="E38" s="44" t="s">
        <v>200</v>
      </c>
      <c r="F38" s="659">
        <f>SUM(C43)</f>
        <v>0</v>
      </c>
      <c r="G38" s="660"/>
    </row>
    <row r="39" spans="1:92" ht="14.4" thickBot="1" x14ac:dyDescent="0.3">
      <c r="A39" s="35">
        <v>25</v>
      </c>
      <c r="B39" s="42" t="s">
        <v>201</v>
      </c>
      <c r="C39" s="234"/>
      <c r="D39" s="43" t="e">
        <f t="shared" si="0"/>
        <v>#DIV/0!</v>
      </c>
      <c r="E39" s="45" t="s">
        <v>202</v>
      </c>
      <c r="F39" s="661">
        <f>SUM(F37:F38)</f>
        <v>0</v>
      </c>
      <c r="G39" s="662"/>
    </row>
    <row r="40" spans="1:92" ht="13.8" x14ac:dyDescent="0.25">
      <c r="A40" s="35">
        <v>26</v>
      </c>
      <c r="B40" s="42" t="s">
        <v>203</v>
      </c>
      <c r="C40" s="234"/>
      <c r="D40" s="43" t="e">
        <f t="shared" si="0"/>
        <v>#DIV/0!</v>
      </c>
      <c r="E40" s="655" t="s">
        <v>204</v>
      </c>
      <c r="F40" s="656"/>
      <c r="G40" s="657"/>
    </row>
    <row r="41" spans="1:92" x14ac:dyDescent="0.25">
      <c r="A41" s="35">
        <v>27</v>
      </c>
      <c r="B41" s="42" t="s">
        <v>205</v>
      </c>
      <c r="C41" s="234"/>
      <c r="D41" s="46" t="e">
        <f t="shared" si="0"/>
        <v>#DIV/0!</v>
      </c>
      <c r="E41" s="668"/>
      <c r="F41" s="669"/>
      <c r="G41" s="670"/>
    </row>
    <row r="42" spans="1:92" x14ac:dyDescent="0.25">
      <c r="A42" s="35">
        <v>28</v>
      </c>
      <c r="B42" s="42" t="s">
        <v>206</v>
      </c>
      <c r="C42" s="234"/>
      <c r="D42" s="46" t="e">
        <f t="shared" si="0"/>
        <v>#DIV/0!</v>
      </c>
      <c r="E42" s="668"/>
      <c r="F42" s="669"/>
      <c r="G42" s="670"/>
    </row>
    <row r="43" spans="1:92" ht="14.4" thickBot="1" x14ac:dyDescent="0.3">
      <c r="A43" s="35">
        <v>29</v>
      </c>
      <c r="B43" s="47" t="s">
        <v>190</v>
      </c>
      <c r="C43" s="235">
        <f>SUM(C37:C42)</f>
        <v>0</v>
      </c>
      <c r="D43" s="48" t="e">
        <f t="shared" si="0"/>
        <v>#DIV/0!</v>
      </c>
      <c r="E43" s="671"/>
      <c r="F43" s="672"/>
      <c r="G43" s="673"/>
    </row>
    <row r="44" spans="1:92" ht="7.5" customHeight="1" thickBot="1" x14ac:dyDescent="0.3">
      <c r="A44" s="520"/>
      <c r="B44" s="612"/>
      <c r="C44" s="612"/>
      <c r="D44" s="612"/>
      <c r="E44" s="612"/>
      <c r="F44" s="612"/>
      <c r="G44" s="613"/>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row>
    <row r="45" spans="1:92" ht="13.8" thickBot="1" x14ac:dyDescent="0.3">
      <c r="A45" s="49"/>
      <c r="B45" s="677" t="s">
        <v>130</v>
      </c>
      <c r="C45" s="678"/>
      <c r="D45" s="679"/>
      <c r="E45" s="679"/>
      <c r="F45" s="679"/>
      <c r="G45" s="680"/>
    </row>
    <row r="46" spans="1:92" ht="14.4" thickBot="1" x14ac:dyDescent="0.3">
      <c r="A46" s="50"/>
      <c r="B46" s="652" t="s">
        <v>207</v>
      </c>
      <c r="C46" s="653"/>
      <c r="D46" s="666"/>
      <c r="E46" s="666"/>
      <c r="F46" s="666"/>
      <c r="G46" s="667"/>
    </row>
    <row r="47" spans="1:92" ht="13.8" thickBot="1" x14ac:dyDescent="0.3">
      <c r="A47" s="51">
        <v>31</v>
      </c>
      <c r="B47" s="52" t="s">
        <v>208</v>
      </c>
      <c r="C47" s="53" t="s">
        <v>209</v>
      </c>
      <c r="D47" s="37" t="s">
        <v>210</v>
      </c>
      <c r="E47" s="37" t="s">
        <v>211</v>
      </c>
      <c r="F47" s="37" t="s">
        <v>212</v>
      </c>
      <c r="G47" s="37" t="s">
        <v>213</v>
      </c>
    </row>
    <row r="48" spans="1:92" x14ac:dyDescent="0.25">
      <c r="A48" s="54">
        <v>32</v>
      </c>
      <c r="B48" s="183"/>
      <c r="C48" s="184"/>
      <c r="D48" s="263"/>
      <c r="E48" s="191"/>
      <c r="F48" s="191"/>
      <c r="G48" s="260">
        <f>SUM(E48*F48)</f>
        <v>0</v>
      </c>
    </row>
    <row r="49" spans="1:7" x14ac:dyDescent="0.25">
      <c r="A49" s="54">
        <v>33</v>
      </c>
      <c r="B49" s="186"/>
      <c r="C49" s="187"/>
      <c r="D49" s="185"/>
      <c r="E49" s="192"/>
      <c r="F49" s="192"/>
      <c r="G49" s="237">
        <f>SUM(E49*F49)</f>
        <v>0</v>
      </c>
    </row>
    <row r="50" spans="1:7" ht="13.8" thickBot="1" x14ac:dyDescent="0.3">
      <c r="A50" s="54">
        <v>34</v>
      </c>
      <c r="B50" s="189"/>
      <c r="C50" s="190"/>
      <c r="D50" s="188"/>
      <c r="E50" s="192"/>
      <c r="F50" s="192"/>
      <c r="G50" s="261">
        <f>SUM(E50*F50)</f>
        <v>0</v>
      </c>
    </row>
    <row r="51" spans="1:7" ht="14.4" thickBot="1" x14ac:dyDescent="0.3">
      <c r="A51" s="161">
        <v>35</v>
      </c>
      <c r="B51" s="658"/>
      <c r="C51" s="530"/>
      <c r="D51" s="530"/>
      <c r="E51" s="531"/>
      <c r="F51" s="55" t="s">
        <v>202</v>
      </c>
      <c r="G51" s="236">
        <f>SUM(G48:G50)</f>
        <v>0</v>
      </c>
    </row>
    <row r="53" spans="1:7" x14ac:dyDescent="0.25">
      <c r="G53" s="446"/>
    </row>
  </sheetData>
  <sheetProtection selectLockedCells="1"/>
  <customSheetViews>
    <customSheetView guid="{0F448C01-0916-11D7-8736-000347DC81D3}" showRuler="0">
      <pageMargins left="0" right="0" top="0" bottom="0" header="0" footer="0"/>
      <pageSetup orientation="landscape" r:id="rId1"/>
      <headerFooter alignWithMargins="0"/>
    </customSheetView>
  </customSheetViews>
  <mergeCells count="52">
    <mergeCell ref="A1:C2"/>
    <mergeCell ref="E6:G6"/>
    <mergeCell ref="E5:G5"/>
    <mergeCell ref="E1:G1"/>
    <mergeCell ref="E2:G2"/>
    <mergeCell ref="E3:G3"/>
    <mergeCell ref="E4:G4"/>
    <mergeCell ref="A5:C5"/>
    <mergeCell ref="B30:C30"/>
    <mergeCell ref="D26:G26"/>
    <mergeCell ref="B20:C20"/>
    <mergeCell ref="B21:C21"/>
    <mergeCell ref="B8:C8"/>
    <mergeCell ref="B29:C29"/>
    <mergeCell ref="B11:C11"/>
    <mergeCell ref="B19:C19"/>
    <mergeCell ref="B9:C9"/>
    <mergeCell ref="D9:G9"/>
    <mergeCell ref="B15:C15"/>
    <mergeCell ref="B12:C12"/>
    <mergeCell ref="D11:G11"/>
    <mergeCell ref="B23:C23"/>
    <mergeCell ref="B27:C27"/>
    <mergeCell ref="B28:C28"/>
    <mergeCell ref="B26:C26"/>
    <mergeCell ref="B22:C22"/>
    <mergeCell ref="A7:G7"/>
    <mergeCell ref="A25:G25"/>
    <mergeCell ref="B10:C10"/>
    <mergeCell ref="B17:C17"/>
    <mergeCell ref="B18:C18"/>
    <mergeCell ref="B13:C13"/>
    <mergeCell ref="B14:C14"/>
    <mergeCell ref="B16:C16"/>
    <mergeCell ref="D24:E24"/>
    <mergeCell ref="B51:E51"/>
    <mergeCell ref="B32:D32"/>
    <mergeCell ref="F38:G38"/>
    <mergeCell ref="F39:G39"/>
    <mergeCell ref="B34:D34"/>
    <mergeCell ref="B46:G46"/>
    <mergeCell ref="E41:G43"/>
    <mergeCell ref="B35:D35"/>
    <mergeCell ref="F36:G36"/>
    <mergeCell ref="B45:G45"/>
    <mergeCell ref="A44:G44"/>
    <mergeCell ref="F37:G37"/>
    <mergeCell ref="D31:E31"/>
    <mergeCell ref="E34:G34"/>
    <mergeCell ref="A33:G33"/>
    <mergeCell ref="E35:G35"/>
    <mergeCell ref="E40:G40"/>
  </mergeCells>
  <phoneticPr fontId="0" type="noConversion"/>
  <printOptions horizontalCentered="1"/>
  <pageMargins left="0.25" right="0.25" top="0.75" bottom="0.75" header="0.3" footer="0.3"/>
  <pageSetup scale="70" orientation="landscape" r:id="rId2"/>
  <headerFooter scaleWithDoc="0" alignWithMargins="0">
    <oddFooter>&amp;LLast Updated: 02/01/2019&amp;CVs. 2020-1&amp;RBudget Form 3</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N53"/>
  <sheetViews>
    <sheetView showGridLines="0" showZeros="0" zoomScaleNormal="100" workbookViewId="0">
      <selection activeCell="E1" sqref="E1:G1"/>
    </sheetView>
  </sheetViews>
  <sheetFormatPr defaultColWidth="9.109375" defaultRowHeight="13.2" x14ac:dyDescent="0.25"/>
  <cols>
    <col min="1" max="1" width="4" style="57" customWidth="1"/>
    <col min="2" max="2" width="28.6640625" style="20" customWidth="1"/>
    <col min="3" max="3" width="21.6640625" style="20" customWidth="1"/>
    <col min="4" max="4" width="29.44140625" style="20" customWidth="1"/>
    <col min="5" max="7" width="32" style="20" customWidth="1"/>
    <col min="8" max="16384" width="9.109375" style="20"/>
  </cols>
  <sheetData>
    <row r="1" spans="1:7" ht="17.100000000000001" customHeight="1" x14ac:dyDescent="0.25">
      <c r="A1" s="550" t="s">
        <v>0</v>
      </c>
      <c r="B1" s="697"/>
      <c r="C1" s="551"/>
      <c r="D1" s="19" t="s">
        <v>1</v>
      </c>
      <c r="E1" s="703">
        <f>'FORM 1 REVENUE SUMMARY'!D1</f>
        <v>0</v>
      </c>
      <c r="F1" s="615"/>
      <c r="G1" s="616"/>
    </row>
    <row r="2" spans="1:7" ht="17.100000000000001" customHeight="1" x14ac:dyDescent="0.25">
      <c r="A2" s="552"/>
      <c r="B2" s="698"/>
      <c r="C2" s="553"/>
      <c r="D2" s="23" t="s">
        <v>2</v>
      </c>
      <c r="E2" s="704" t="str">
        <f>'FORM 1 REVENUE SUMMARY'!D2</f>
        <v>Non-Medicaid Home and Community Based Services</v>
      </c>
      <c r="F2" s="618"/>
      <c r="G2" s="619"/>
    </row>
    <row r="3" spans="1:7" ht="17.100000000000001" customHeight="1" x14ac:dyDescent="0.25">
      <c r="A3" s="21"/>
      <c r="B3" s="22"/>
      <c r="C3" s="454"/>
      <c r="D3" s="23" t="s">
        <v>4</v>
      </c>
      <c r="E3" s="705">
        <f>'FORM 1 REVENUE SUMMARY'!D3</f>
        <v>44835</v>
      </c>
      <c r="F3" s="621"/>
      <c r="G3" s="622"/>
    </row>
    <row r="4" spans="1:7" ht="17.100000000000001" customHeight="1" x14ac:dyDescent="0.25">
      <c r="A4" s="21"/>
      <c r="B4" s="22"/>
      <c r="C4" s="454"/>
      <c r="D4" s="23" t="s">
        <v>5</v>
      </c>
      <c r="E4" s="705">
        <f>'FORM 1 REVENUE SUMMARY'!D4</f>
        <v>45199</v>
      </c>
      <c r="F4" s="621"/>
      <c r="G4" s="622"/>
    </row>
    <row r="5" spans="1:7" ht="17.100000000000001" customHeight="1" thickBot="1" x14ac:dyDescent="0.35">
      <c r="A5" s="706"/>
      <c r="B5" s="707"/>
      <c r="C5" s="708"/>
      <c r="D5" s="24" t="s">
        <v>6</v>
      </c>
      <c r="E5" s="702" t="str">
        <f>'FORM 1 REVENUE SUMMARY'!D5</f>
        <v>ADS-23-XXXX</v>
      </c>
      <c r="F5" s="610"/>
      <c r="G5" s="611"/>
    </row>
    <row r="6" spans="1:7" ht="17.100000000000001" customHeight="1" thickBot="1" x14ac:dyDescent="0.35">
      <c r="A6" s="268"/>
      <c r="B6" s="269"/>
      <c r="C6" s="267"/>
      <c r="D6" s="264" t="s">
        <v>2</v>
      </c>
      <c r="E6" s="699" t="s">
        <v>214</v>
      </c>
      <c r="F6" s="700"/>
      <c r="G6" s="701"/>
    </row>
    <row r="7" spans="1:7" ht="16.8" thickTop="1" thickBot="1" x14ac:dyDescent="0.35">
      <c r="A7" s="535" t="s">
        <v>180</v>
      </c>
      <c r="B7" s="536"/>
      <c r="C7" s="536"/>
      <c r="D7" s="536"/>
      <c r="E7" s="536"/>
      <c r="F7" s="536"/>
      <c r="G7" s="537"/>
    </row>
    <row r="8" spans="1:7" s="25" customFormat="1" ht="14.4" thickTop="1" thickBot="1" x14ac:dyDescent="0.3">
      <c r="A8" s="26" t="s">
        <v>9</v>
      </c>
      <c r="B8" s="691" t="s">
        <v>10</v>
      </c>
      <c r="C8" s="692"/>
      <c r="D8" s="27" t="s">
        <v>11</v>
      </c>
      <c r="E8" s="27" t="s">
        <v>12</v>
      </c>
      <c r="F8" s="27" t="s">
        <v>13</v>
      </c>
      <c r="G8" s="27" t="s">
        <v>14</v>
      </c>
    </row>
    <row r="9" spans="1:7" ht="16.2" thickBot="1" x14ac:dyDescent="0.35">
      <c r="A9" s="28"/>
      <c r="B9" s="693" t="s">
        <v>134</v>
      </c>
      <c r="C9" s="694"/>
      <c r="D9" s="658"/>
      <c r="E9" s="530"/>
      <c r="F9" s="530"/>
      <c r="G9" s="531"/>
    </row>
    <row r="10" spans="1:7" ht="40.200000000000003" thickBot="1" x14ac:dyDescent="0.3">
      <c r="A10" s="29"/>
      <c r="B10" s="687" t="s">
        <v>181</v>
      </c>
      <c r="C10" s="688"/>
      <c r="D10" s="30" t="s">
        <v>182</v>
      </c>
      <c r="E10" s="30" t="s">
        <v>183</v>
      </c>
      <c r="F10" s="30" t="s">
        <v>184</v>
      </c>
      <c r="G10" s="30" t="s">
        <v>185</v>
      </c>
    </row>
    <row r="11" spans="1:7" ht="14.4" thickBot="1" x14ac:dyDescent="0.3">
      <c r="A11" s="29">
        <v>1</v>
      </c>
      <c r="B11" s="683" t="s">
        <v>186</v>
      </c>
      <c r="C11" s="684"/>
      <c r="D11" s="658"/>
      <c r="E11" s="530"/>
      <c r="F11" s="530"/>
      <c r="G11" s="531"/>
    </row>
    <row r="12" spans="1:7" x14ac:dyDescent="0.25">
      <c r="A12" s="29">
        <v>2</v>
      </c>
      <c r="B12" s="695"/>
      <c r="C12" s="696"/>
      <c r="D12" s="198"/>
      <c r="E12" s="178"/>
      <c r="F12" s="178"/>
      <c r="G12" s="229"/>
    </row>
    <row r="13" spans="1:7" x14ac:dyDescent="0.25">
      <c r="A13" s="29">
        <v>3</v>
      </c>
      <c r="B13" s="685"/>
      <c r="C13" s="686"/>
      <c r="D13" s="188"/>
      <c r="E13" s="179"/>
      <c r="F13" s="179"/>
      <c r="G13" s="230"/>
    </row>
    <row r="14" spans="1:7" x14ac:dyDescent="0.25">
      <c r="A14" s="29">
        <v>4</v>
      </c>
      <c r="B14" s="685"/>
      <c r="C14" s="686"/>
      <c r="D14" s="188"/>
      <c r="E14" s="179"/>
      <c r="F14" s="179"/>
      <c r="G14" s="230"/>
    </row>
    <row r="15" spans="1:7" x14ac:dyDescent="0.25">
      <c r="A15" s="29">
        <v>5</v>
      </c>
      <c r="B15" s="685"/>
      <c r="C15" s="686"/>
      <c r="D15" s="188"/>
      <c r="E15" s="179"/>
      <c r="F15" s="179"/>
      <c r="G15" s="230"/>
    </row>
    <row r="16" spans="1:7" x14ac:dyDescent="0.25">
      <c r="A16" s="29">
        <v>6</v>
      </c>
      <c r="B16" s="685"/>
      <c r="C16" s="686"/>
      <c r="D16" s="188"/>
      <c r="E16" s="179"/>
      <c r="F16" s="179"/>
      <c r="G16" s="230"/>
    </row>
    <row r="17" spans="1:92" x14ac:dyDescent="0.25">
      <c r="A17" s="29">
        <v>7</v>
      </c>
      <c r="B17" s="685"/>
      <c r="C17" s="686"/>
      <c r="D17" s="199"/>
      <c r="E17" s="179"/>
      <c r="F17" s="179"/>
      <c r="G17" s="230"/>
    </row>
    <row r="18" spans="1:92" x14ac:dyDescent="0.25">
      <c r="A18" s="29">
        <v>8</v>
      </c>
      <c r="B18" s="685"/>
      <c r="C18" s="686"/>
      <c r="D18" s="199"/>
      <c r="E18" s="179"/>
      <c r="F18" s="179"/>
      <c r="G18" s="230"/>
    </row>
    <row r="19" spans="1:92" x14ac:dyDescent="0.25">
      <c r="A19" s="29">
        <v>9</v>
      </c>
      <c r="B19" s="685"/>
      <c r="C19" s="686"/>
      <c r="D19" s="188"/>
      <c r="E19" s="179"/>
      <c r="F19" s="179"/>
      <c r="G19" s="230"/>
    </row>
    <row r="20" spans="1:92" x14ac:dyDescent="0.25">
      <c r="A20" s="29">
        <v>10</v>
      </c>
      <c r="B20" s="685"/>
      <c r="C20" s="686"/>
      <c r="D20" s="188"/>
      <c r="E20" s="179"/>
      <c r="F20" s="179"/>
      <c r="G20" s="230"/>
    </row>
    <row r="21" spans="1:92" x14ac:dyDescent="0.25">
      <c r="A21" s="29">
        <v>11</v>
      </c>
      <c r="B21" s="685"/>
      <c r="C21" s="686"/>
      <c r="D21" s="188"/>
      <c r="E21" s="179"/>
      <c r="F21" s="179"/>
      <c r="G21" s="230"/>
    </row>
    <row r="22" spans="1:92" x14ac:dyDescent="0.25">
      <c r="A22" s="29">
        <v>12</v>
      </c>
      <c r="B22" s="685"/>
      <c r="C22" s="686"/>
      <c r="D22" s="188"/>
      <c r="E22" s="179"/>
      <c r="F22" s="179"/>
      <c r="G22" s="230"/>
    </row>
    <row r="23" spans="1:92" ht="13.8" thickBot="1" x14ac:dyDescent="0.3">
      <c r="A23" s="29">
        <v>13</v>
      </c>
      <c r="B23" s="689"/>
      <c r="C23" s="690"/>
      <c r="D23" s="200"/>
      <c r="E23" s="180"/>
      <c r="F23" s="180"/>
      <c r="G23" s="231"/>
    </row>
    <row r="24" spans="1:92" ht="14.4" thickBot="1" x14ac:dyDescent="0.3">
      <c r="A24" s="29">
        <v>14</v>
      </c>
      <c r="B24" s="32" t="s">
        <v>187</v>
      </c>
      <c r="C24" s="58"/>
      <c r="D24" s="658"/>
      <c r="E24" s="531"/>
      <c r="F24" s="181">
        <f>SUM(F12:F23)</f>
        <v>0</v>
      </c>
      <c r="G24" s="181">
        <f>SUM(G12:G23)</f>
        <v>0</v>
      </c>
    </row>
    <row r="25" spans="1:92" ht="7.5" customHeight="1" thickBot="1" x14ac:dyDescent="0.3">
      <c r="A25" s="520"/>
      <c r="B25" s="612"/>
      <c r="C25" s="612"/>
      <c r="D25" s="612"/>
      <c r="E25" s="612"/>
      <c r="F25" s="612"/>
      <c r="G25" s="613"/>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row>
    <row r="26" spans="1:92" ht="14.4" thickBot="1" x14ac:dyDescent="0.3">
      <c r="A26" s="29">
        <v>15</v>
      </c>
      <c r="B26" s="683" t="s">
        <v>188</v>
      </c>
      <c r="C26" s="684"/>
      <c r="D26" s="658"/>
      <c r="E26" s="530"/>
      <c r="F26" s="530"/>
      <c r="G26" s="531"/>
    </row>
    <row r="27" spans="1:92" x14ac:dyDescent="0.25">
      <c r="A27" s="29">
        <v>16</v>
      </c>
      <c r="B27" s="695"/>
      <c r="C27" s="696"/>
      <c r="D27" s="198"/>
      <c r="E27" s="178"/>
      <c r="F27" s="178"/>
      <c r="G27" s="229"/>
    </row>
    <row r="28" spans="1:92" x14ac:dyDescent="0.25">
      <c r="A28" s="29">
        <v>17</v>
      </c>
      <c r="B28" s="685"/>
      <c r="C28" s="686"/>
      <c r="D28" s="188"/>
      <c r="E28" s="179"/>
      <c r="F28" s="179"/>
      <c r="G28" s="230"/>
    </row>
    <row r="29" spans="1:92" x14ac:dyDescent="0.25">
      <c r="A29" s="29">
        <v>18</v>
      </c>
      <c r="B29" s="685"/>
      <c r="C29" s="686"/>
      <c r="D29" s="188"/>
      <c r="E29" s="179"/>
      <c r="F29" s="179"/>
      <c r="G29" s="230"/>
    </row>
    <row r="30" spans="1:92" ht="13.8" thickBot="1" x14ac:dyDescent="0.3">
      <c r="A30" s="29">
        <v>19</v>
      </c>
      <c r="B30" s="689"/>
      <c r="C30" s="690"/>
      <c r="D30" s="201"/>
      <c r="E30" s="232"/>
      <c r="F30" s="180"/>
      <c r="G30" s="231"/>
    </row>
    <row r="31" spans="1:92" ht="14.4" thickBot="1" x14ac:dyDescent="0.3">
      <c r="A31" s="29">
        <v>20</v>
      </c>
      <c r="B31" s="34" t="s">
        <v>187</v>
      </c>
      <c r="C31" s="59"/>
      <c r="D31" s="648"/>
      <c r="E31" s="531"/>
      <c r="F31" s="182">
        <f>SUM(F27:F30)</f>
        <v>0</v>
      </c>
      <c r="G31" s="181">
        <f>SUM(G27:G30)</f>
        <v>0</v>
      </c>
    </row>
    <row r="32" spans="1:92" ht="14.4" thickBot="1" x14ac:dyDescent="0.3">
      <c r="A32" s="35">
        <v>21</v>
      </c>
      <c r="B32" s="658"/>
      <c r="C32" s="530"/>
      <c r="D32" s="531"/>
      <c r="E32" s="459" t="s">
        <v>189</v>
      </c>
      <c r="F32" s="181">
        <f>SUM(F24,F31)</f>
        <v>0</v>
      </c>
      <c r="G32" s="181">
        <f>SUM(G24,G31)</f>
        <v>0</v>
      </c>
    </row>
    <row r="33" spans="1:92" ht="7.5" customHeight="1" thickBot="1" x14ac:dyDescent="0.3">
      <c r="A33" s="520"/>
      <c r="B33" s="612"/>
      <c r="C33" s="612"/>
      <c r="D33" s="612"/>
      <c r="E33" s="612"/>
      <c r="F33" s="612"/>
      <c r="G33" s="613"/>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2" ht="13.8" thickBot="1" x14ac:dyDescent="0.3">
      <c r="A34" s="36"/>
      <c r="B34" s="663" t="s">
        <v>16</v>
      </c>
      <c r="C34" s="664"/>
      <c r="D34" s="665"/>
      <c r="E34" s="649" t="s">
        <v>17</v>
      </c>
      <c r="F34" s="650"/>
      <c r="G34" s="651"/>
    </row>
    <row r="35" spans="1:92" ht="14.4" thickBot="1" x14ac:dyDescent="0.3">
      <c r="A35" s="28"/>
      <c r="B35" s="674" t="s">
        <v>190</v>
      </c>
      <c r="C35" s="666"/>
      <c r="D35" s="667"/>
      <c r="E35" s="652" t="s">
        <v>191</v>
      </c>
      <c r="F35" s="653"/>
      <c r="G35" s="654"/>
    </row>
    <row r="36" spans="1:92" ht="13.8" thickBot="1" x14ac:dyDescent="0.3">
      <c r="A36" s="35">
        <v>22</v>
      </c>
      <c r="B36" s="37" t="s">
        <v>192</v>
      </c>
      <c r="C36" s="37" t="s">
        <v>193</v>
      </c>
      <c r="D36" s="37" t="s">
        <v>194</v>
      </c>
      <c r="E36" s="38" t="s">
        <v>195</v>
      </c>
      <c r="F36" s="675" t="s">
        <v>196</v>
      </c>
      <c r="G36" s="676"/>
    </row>
    <row r="37" spans="1:92" x14ac:dyDescent="0.25">
      <c r="A37" s="35">
        <v>23</v>
      </c>
      <c r="B37" s="39" t="s">
        <v>197</v>
      </c>
      <c r="C37" s="233"/>
      <c r="D37" s="40" t="e">
        <f>SUM(C37/$G$32)</f>
        <v>#DIV/0!</v>
      </c>
      <c r="E37" s="41" t="s">
        <v>198</v>
      </c>
      <c r="F37" s="681">
        <f>SUM(G32)</f>
        <v>0</v>
      </c>
      <c r="G37" s="682"/>
    </row>
    <row r="38" spans="1:92" ht="13.8" thickBot="1" x14ac:dyDescent="0.3">
      <c r="A38" s="35">
        <v>24</v>
      </c>
      <c r="B38" s="42" t="s">
        <v>199</v>
      </c>
      <c r="C38" s="234"/>
      <c r="D38" s="43" t="e">
        <f t="shared" ref="D38:D43" si="0">SUM(C38/$G$32)</f>
        <v>#DIV/0!</v>
      </c>
      <c r="E38" s="44" t="s">
        <v>200</v>
      </c>
      <c r="F38" s="659">
        <f>SUM(C43)</f>
        <v>0</v>
      </c>
      <c r="G38" s="660"/>
    </row>
    <row r="39" spans="1:92" ht="14.4" thickBot="1" x14ac:dyDescent="0.3">
      <c r="A39" s="35">
        <v>25</v>
      </c>
      <c r="B39" s="42" t="s">
        <v>201</v>
      </c>
      <c r="C39" s="234"/>
      <c r="D39" s="43" t="e">
        <f t="shared" si="0"/>
        <v>#DIV/0!</v>
      </c>
      <c r="E39" s="45" t="s">
        <v>202</v>
      </c>
      <c r="F39" s="661">
        <f>SUM(F37:F38)</f>
        <v>0</v>
      </c>
      <c r="G39" s="662"/>
    </row>
    <row r="40" spans="1:92" ht="13.8" x14ac:dyDescent="0.25">
      <c r="A40" s="35">
        <v>26</v>
      </c>
      <c r="B40" s="42" t="s">
        <v>203</v>
      </c>
      <c r="C40" s="234"/>
      <c r="D40" s="43" t="e">
        <f t="shared" si="0"/>
        <v>#DIV/0!</v>
      </c>
      <c r="E40" s="655" t="s">
        <v>204</v>
      </c>
      <c r="F40" s="656"/>
      <c r="G40" s="657"/>
    </row>
    <row r="41" spans="1:92" x14ac:dyDescent="0.25">
      <c r="A41" s="35">
        <v>27</v>
      </c>
      <c r="B41" s="42" t="s">
        <v>205</v>
      </c>
      <c r="C41" s="234"/>
      <c r="D41" s="46" t="e">
        <f t="shared" si="0"/>
        <v>#DIV/0!</v>
      </c>
      <c r="E41" s="668"/>
      <c r="F41" s="669"/>
      <c r="G41" s="670"/>
    </row>
    <row r="42" spans="1:92" x14ac:dyDescent="0.25">
      <c r="A42" s="35">
        <v>28</v>
      </c>
      <c r="B42" s="42" t="s">
        <v>206</v>
      </c>
      <c r="C42" s="234"/>
      <c r="D42" s="46" t="e">
        <f t="shared" si="0"/>
        <v>#DIV/0!</v>
      </c>
      <c r="E42" s="668"/>
      <c r="F42" s="669"/>
      <c r="G42" s="670"/>
    </row>
    <row r="43" spans="1:92" ht="14.4" thickBot="1" x14ac:dyDescent="0.3">
      <c r="A43" s="35">
        <v>29</v>
      </c>
      <c r="B43" s="47" t="s">
        <v>190</v>
      </c>
      <c r="C43" s="235">
        <f>SUM(C37:C42)</f>
        <v>0</v>
      </c>
      <c r="D43" s="48" t="e">
        <f t="shared" si="0"/>
        <v>#DIV/0!</v>
      </c>
      <c r="E43" s="671"/>
      <c r="F43" s="672"/>
      <c r="G43" s="673"/>
    </row>
    <row r="44" spans="1:92" ht="7.5" customHeight="1" thickBot="1" x14ac:dyDescent="0.3">
      <c r="A44" s="520"/>
      <c r="B44" s="612"/>
      <c r="C44" s="612"/>
      <c r="D44" s="612"/>
      <c r="E44" s="612"/>
      <c r="F44" s="612"/>
      <c r="G44" s="613"/>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row>
    <row r="45" spans="1:92" ht="13.8" thickBot="1" x14ac:dyDescent="0.3">
      <c r="A45" s="49"/>
      <c r="B45" s="677" t="s">
        <v>130</v>
      </c>
      <c r="C45" s="678"/>
      <c r="D45" s="679"/>
      <c r="E45" s="679"/>
      <c r="F45" s="679"/>
      <c r="G45" s="680"/>
    </row>
    <row r="46" spans="1:92" ht="14.4" thickBot="1" x14ac:dyDescent="0.3">
      <c r="A46" s="50"/>
      <c r="B46" s="652" t="s">
        <v>207</v>
      </c>
      <c r="C46" s="653"/>
      <c r="D46" s="666"/>
      <c r="E46" s="666"/>
      <c r="F46" s="666"/>
      <c r="G46" s="667"/>
    </row>
    <row r="47" spans="1:92" ht="13.8" thickBot="1" x14ac:dyDescent="0.3">
      <c r="A47" s="51">
        <v>31</v>
      </c>
      <c r="B47" s="52" t="s">
        <v>208</v>
      </c>
      <c r="C47" s="53" t="s">
        <v>209</v>
      </c>
      <c r="D47" s="37" t="s">
        <v>210</v>
      </c>
      <c r="E47" s="37" t="s">
        <v>211</v>
      </c>
      <c r="F47" s="37" t="s">
        <v>212</v>
      </c>
      <c r="G47" s="37" t="s">
        <v>213</v>
      </c>
    </row>
    <row r="48" spans="1:92" x14ac:dyDescent="0.25">
      <c r="A48" s="54">
        <v>32</v>
      </c>
      <c r="B48" s="183"/>
      <c r="C48" s="184"/>
      <c r="D48" s="263"/>
      <c r="E48" s="191"/>
      <c r="F48" s="191"/>
      <c r="G48" s="260">
        <f>SUM(E48*F48)</f>
        <v>0</v>
      </c>
    </row>
    <row r="49" spans="1:7" x14ac:dyDescent="0.25">
      <c r="A49" s="54">
        <v>33</v>
      </c>
      <c r="B49" s="186"/>
      <c r="C49" s="187"/>
      <c r="D49" s="185"/>
      <c r="E49" s="192"/>
      <c r="F49" s="192"/>
      <c r="G49" s="237">
        <f>SUM(E49*F49)</f>
        <v>0</v>
      </c>
    </row>
    <row r="50" spans="1:7" ht="13.8" thickBot="1" x14ac:dyDescent="0.3">
      <c r="A50" s="54">
        <v>34</v>
      </c>
      <c r="B50" s="189"/>
      <c r="C50" s="190"/>
      <c r="D50" s="188"/>
      <c r="E50" s="192"/>
      <c r="F50" s="192"/>
      <c r="G50" s="261">
        <f>SUM(E50*F50)</f>
        <v>0</v>
      </c>
    </row>
    <row r="51" spans="1:7" ht="14.4" thickBot="1" x14ac:dyDescent="0.3">
      <c r="A51" s="161">
        <v>35</v>
      </c>
      <c r="B51" s="658"/>
      <c r="C51" s="530"/>
      <c r="D51" s="530"/>
      <c r="E51" s="531"/>
      <c r="F51" s="55" t="s">
        <v>202</v>
      </c>
      <c r="G51" s="236">
        <f>SUM(G48:G50)</f>
        <v>0</v>
      </c>
    </row>
    <row r="53" spans="1:7" x14ac:dyDescent="0.25">
      <c r="G53" s="446"/>
    </row>
  </sheetData>
  <sheetProtection selectLockedCells="1"/>
  <mergeCells count="52">
    <mergeCell ref="B10:C10"/>
    <mergeCell ref="E1:G1"/>
    <mergeCell ref="E2:G2"/>
    <mergeCell ref="E3:G3"/>
    <mergeCell ref="E4:G4"/>
    <mergeCell ref="A5:C5"/>
    <mergeCell ref="E5:G5"/>
    <mergeCell ref="E6:G6"/>
    <mergeCell ref="A7:G7"/>
    <mergeCell ref="B8:C8"/>
    <mergeCell ref="B9:C9"/>
    <mergeCell ref="D9:G9"/>
    <mergeCell ref="A1:C2"/>
    <mergeCell ref="B21:C21"/>
    <mergeCell ref="B11:C11"/>
    <mergeCell ref="D11:G11"/>
    <mergeCell ref="B12:C12"/>
    <mergeCell ref="B13:C13"/>
    <mergeCell ref="B14:C14"/>
    <mergeCell ref="B15:C15"/>
    <mergeCell ref="B16:C16"/>
    <mergeCell ref="B17:C17"/>
    <mergeCell ref="B18:C18"/>
    <mergeCell ref="B19:C19"/>
    <mergeCell ref="B20:C20"/>
    <mergeCell ref="B22:C22"/>
    <mergeCell ref="B23:C23"/>
    <mergeCell ref="D24:E24"/>
    <mergeCell ref="A25:G25"/>
    <mergeCell ref="B26:C26"/>
    <mergeCell ref="D26:G26"/>
    <mergeCell ref="F36:G36"/>
    <mergeCell ref="B27:C27"/>
    <mergeCell ref="B28:C28"/>
    <mergeCell ref="B29:C29"/>
    <mergeCell ref="B30:C30"/>
    <mergeCell ref="D31:E31"/>
    <mergeCell ref="B32:D32"/>
    <mergeCell ref="A33:G33"/>
    <mergeCell ref="B34:D34"/>
    <mergeCell ref="E34:G34"/>
    <mergeCell ref="B35:D35"/>
    <mergeCell ref="E35:G35"/>
    <mergeCell ref="B45:G45"/>
    <mergeCell ref="B46:G46"/>
    <mergeCell ref="B51:E51"/>
    <mergeCell ref="F37:G37"/>
    <mergeCell ref="F38:G38"/>
    <mergeCell ref="F39:G39"/>
    <mergeCell ref="E40:G40"/>
    <mergeCell ref="E41:G43"/>
    <mergeCell ref="A44:G44"/>
  </mergeCells>
  <printOptions horizontalCentered="1"/>
  <pageMargins left="0.25" right="0.25" top="0.75" bottom="0.75" header="0.3" footer="0.3"/>
  <pageSetup scale="70" orientation="landscape" r:id="rId1"/>
  <headerFooter scaleWithDoc="0" alignWithMargins="0">
    <oddFooter>&amp;LLast Updated: 02/01/2019&amp;CVs. 2020-1&amp;RBudget Form 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N53"/>
  <sheetViews>
    <sheetView showGridLines="0" showZeros="0" zoomScaleNormal="100" workbookViewId="0">
      <selection activeCell="E1" sqref="E1:G1"/>
    </sheetView>
  </sheetViews>
  <sheetFormatPr defaultColWidth="9.109375" defaultRowHeight="13.2" x14ac:dyDescent="0.25"/>
  <cols>
    <col min="1" max="1" width="4" style="57" customWidth="1"/>
    <col min="2" max="2" width="28.6640625" style="20" customWidth="1"/>
    <col min="3" max="3" width="21.6640625" style="20" customWidth="1"/>
    <col min="4" max="4" width="29.44140625" style="20" customWidth="1"/>
    <col min="5" max="7" width="32" style="20" customWidth="1"/>
    <col min="8" max="16384" width="9.109375" style="20"/>
  </cols>
  <sheetData>
    <row r="1" spans="1:7" ht="17.100000000000001" customHeight="1" x14ac:dyDescent="0.25">
      <c r="A1" s="550" t="s">
        <v>0</v>
      </c>
      <c r="B1" s="697"/>
      <c r="C1" s="551"/>
      <c r="D1" s="19" t="s">
        <v>1</v>
      </c>
      <c r="E1" s="703">
        <f>'FORM 1 REVENUE SUMMARY'!D1</f>
        <v>0</v>
      </c>
      <c r="F1" s="615"/>
      <c r="G1" s="616"/>
    </row>
    <row r="2" spans="1:7" ht="17.100000000000001" customHeight="1" x14ac:dyDescent="0.25">
      <c r="A2" s="552"/>
      <c r="B2" s="698"/>
      <c r="C2" s="553"/>
      <c r="D2" s="23" t="s">
        <v>2</v>
      </c>
      <c r="E2" s="704" t="str">
        <f>'FORM 1 REVENUE SUMMARY'!D2</f>
        <v>Non-Medicaid Home and Community Based Services</v>
      </c>
      <c r="F2" s="618"/>
      <c r="G2" s="619"/>
    </row>
    <row r="3" spans="1:7" ht="17.100000000000001" customHeight="1" x14ac:dyDescent="0.25">
      <c r="A3" s="21"/>
      <c r="B3" s="22"/>
      <c r="C3" s="454"/>
      <c r="D3" s="23" t="s">
        <v>4</v>
      </c>
      <c r="E3" s="705">
        <f>'FORM 1 REVENUE SUMMARY'!D3</f>
        <v>44835</v>
      </c>
      <c r="F3" s="621"/>
      <c r="G3" s="622"/>
    </row>
    <row r="4" spans="1:7" ht="17.100000000000001" customHeight="1" x14ac:dyDescent="0.25">
      <c r="A4" s="21"/>
      <c r="B4" s="22"/>
      <c r="C4" s="454"/>
      <c r="D4" s="23" t="s">
        <v>5</v>
      </c>
      <c r="E4" s="705">
        <f>'FORM 1 REVENUE SUMMARY'!D4</f>
        <v>45199</v>
      </c>
      <c r="F4" s="621"/>
      <c r="G4" s="622"/>
    </row>
    <row r="5" spans="1:7" ht="17.100000000000001" customHeight="1" thickBot="1" x14ac:dyDescent="0.35">
      <c r="A5" s="706"/>
      <c r="B5" s="707"/>
      <c r="C5" s="708"/>
      <c r="D5" s="24" t="s">
        <v>6</v>
      </c>
      <c r="E5" s="702" t="str">
        <f>'FORM 1 REVENUE SUMMARY'!D5</f>
        <v>ADS-23-XXXX</v>
      </c>
      <c r="F5" s="610"/>
      <c r="G5" s="611"/>
    </row>
    <row r="6" spans="1:7" ht="17.100000000000001" customHeight="1" thickBot="1" x14ac:dyDescent="0.35">
      <c r="A6" s="268"/>
      <c r="B6" s="269"/>
      <c r="C6" s="267"/>
      <c r="D6" s="264" t="s">
        <v>2</v>
      </c>
      <c r="E6" s="699" t="s">
        <v>215</v>
      </c>
      <c r="F6" s="700"/>
      <c r="G6" s="701"/>
    </row>
    <row r="7" spans="1:7" ht="16.8" thickTop="1" thickBot="1" x14ac:dyDescent="0.35">
      <c r="A7" s="535" t="s">
        <v>180</v>
      </c>
      <c r="B7" s="536"/>
      <c r="C7" s="536"/>
      <c r="D7" s="536"/>
      <c r="E7" s="536"/>
      <c r="F7" s="536"/>
      <c r="G7" s="537"/>
    </row>
    <row r="8" spans="1:7" s="25" customFormat="1" ht="14.4" thickTop="1" thickBot="1" x14ac:dyDescent="0.3">
      <c r="A8" s="26" t="s">
        <v>9</v>
      </c>
      <c r="B8" s="691" t="s">
        <v>10</v>
      </c>
      <c r="C8" s="692"/>
      <c r="D8" s="27" t="s">
        <v>11</v>
      </c>
      <c r="E8" s="27" t="s">
        <v>12</v>
      </c>
      <c r="F8" s="27" t="s">
        <v>13</v>
      </c>
      <c r="G8" s="27" t="s">
        <v>14</v>
      </c>
    </row>
    <row r="9" spans="1:7" ht="16.2" thickBot="1" x14ac:dyDescent="0.35">
      <c r="A9" s="28"/>
      <c r="B9" s="693" t="s">
        <v>134</v>
      </c>
      <c r="C9" s="694"/>
      <c r="D9" s="658"/>
      <c r="E9" s="530"/>
      <c r="F9" s="530"/>
      <c r="G9" s="531"/>
    </row>
    <row r="10" spans="1:7" ht="40.200000000000003" thickBot="1" x14ac:dyDescent="0.3">
      <c r="A10" s="29"/>
      <c r="B10" s="687" t="s">
        <v>181</v>
      </c>
      <c r="C10" s="688"/>
      <c r="D10" s="30" t="s">
        <v>182</v>
      </c>
      <c r="E10" s="30" t="s">
        <v>183</v>
      </c>
      <c r="F10" s="30" t="s">
        <v>184</v>
      </c>
      <c r="G10" s="30" t="s">
        <v>185</v>
      </c>
    </row>
    <row r="11" spans="1:7" ht="14.4" thickBot="1" x14ac:dyDescent="0.3">
      <c r="A11" s="29">
        <v>1</v>
      </c>
      <c r="B11" s="683" t="s">
        <v>186</v>
      </c>
      <c r="C11" s="684"/>
      <c r="D11" s="658"/>
      <c r="E11" s="530"/>
      <c r="F11" s="530"/>
      <c r="G11" s="531"/>
    </row>
    <row r="12" spans="1:7" x14ac:dyDescent="0.25">
      <c r="A12" s="29">
        <v>2</v>
      </c>
      <c r="B12" s="695"/>
      <c r="C12" s="696"/>
      <c r="D12" s="198"/>
      <c r="E12" s="178"/>
      <c r="F12" s="178"/>
      <c r="G12" s="229"/>
    </row>
    <row r="13" spans="1:7" x14ac:dyDescent="0.25">
      <c r="A13" s="29">
        <v>3</v>
      </c>
      <c r="B13" s="685"/>
      <c r="C13" s="686"/>
      <c r="D13" s="188"/>
      <c r="E13" s="179"/>
      <c r="F13" s="179"/>
      <c r="G13" s="230"/>
    </row>
    <row r="14" spans="1:7" x14ac:dyDescent="0.25">
      <c r="A14" s="29">
        <v>4</v>
      </c>
      <c r="B14" s="685"/>
      <c r="C14" s="686"/>
      <c r="D14" s="188"/>
      <c r="E14" s="179"/>
      <c r="F14" s="179"/>
      <c r="G14" s="230"/>
    </row>
    <row r="15" spans="1:7" x14ac:dyDescent="0.25">
      <c r="A15" s="29">
        <v>5</v>
      </c>
      <c r="B15" s="685"/>
      <c r="C15" s="686"/>
      <c r="D15" s="188"/>
      <c r="E15" s="179"/>
      <c r="F15" s="179"/>
      <c r="G15" s="230"/>
    </row>
    <row r="16" spans="1:7" x14ac:dyDescent="0.25">
      <c r="A16" s="29">
        <v>6</v>
      </c>
      <c r="B16" s="685"/>
      <c r="C16" s="686"/>
      <c r="D16" s="188"/>
      <c r="E16" s="179"/>
      <c r="F16" s="179"/>
      <c r="G16" s="230"/>
    </row>
    <row r="17" spans="1:92" x14ac:dyDescent="0.25">
      <c r="A17" s="29">
        <v>7</v>
      </c>
      <c r="B17" s="685"/>
      <c r="C17" s="686"/>
      <c r="D17" s="199"/>
      <c r="E17" s="179"/>
      <c r="F17" s="179"/>
      <c r="G17" s="230"/>
    </row>
    <row r="18" spans="1:92" x14ac:dyDescent="0.25">
      <c r="A18" s="29">
        <v>8</v>
      </c>
      <c r="B18" s="685"/>
      <c r="C18" s="686"/>
      <c r="D18" s="199"/>
      <c r="E18" s="179"/>
      <c r="F18" s="179"/>
      <c r="G18" s="230"/>
    </row>
    <row r="19" spans="1:92" x14ac:dyDescent="0.25">
      <c r="A19" s="29">
        <v>9</v>
      </c>
      <c r="B19" s="685"/>
      <c r="C19" s="686"/>
      <c r="D19" s="188"/>
      <c r="E19" s="179"/>
      <c r="F19" s="179"/>
      <c r="G19" s="230"/>
    </row>
    <row r="20" spans="1:92" x14ac:dyDescent="0.25">
      <c r="A20" s="29">
        <v>10</v>
      </c>
      <c r="B20" s="685"/>
      <c r="C20" s="686"/>
      <c r="D20" s="188"/>
      <c r="E20" s="179"/>
      <c r="F20" s="179"/>
      <c r="G20" s="230"/>
    </row>
    <row r="21" spans="1:92" x14ac:dyDescent="0.25">
      <c r="A21" s="29">
        <v>11</v>
      </c>
      <c r="B21" s="685"/>
      <c r="C21" s="686"/>
      <c r="D21" s="188"/>
      <c r="E21" s="179"/>
      <c r="F21" s="179"/>
      <c r="G21" s="230"/>
    </row>
    <row r="22" spans="1:92" x14ac:dyDescent="0.25">
      <c r="A22" s="29">
        <v>12</v>
      </c>
      <c r="B22" s="685"/>
      <c r="C22" s="686"/>
      <c r="D22" s="188"/>
      <c r="E22" s="179"/>
      <c r="F22" s="179"/>
      <c r="G22" s="230"/>
    </row>
    <row r="23" spans="1:92" ht="13.8" thickBot="1" x14ac:dyDescent="0.3">
      <c r="A23" s="29">
        <v>13</v>
      </c>
      <c r="B23" s="689"/>
      <c r="C23" s="690"/>
      <c r="D23" s="200"/>
      <c r="E23" s="180"/>
      <c r="F23" s="180"/>
      <c r="G23" s="231"/>
    </row>
    <row r="24" spans="1:92" ht="14.4" thickBot="1" x14ac:dyDescent="0.3">
      <c r="A24" s="29">
        <v>14</v>
      </c>
      <c r="B24" s="32" t="s">
        <v>187</v>
      </c>
      <c r="C24" s="58"/>
      <c r="D24" s="658"/>
      <c r="E24" s="531"/>
      <c r="F24" s="181">
        <f>SUM(F12:F23)</f>
        <v>0</v>
      </c>
      <c r="G24" s="181">
        <f>SUM(G12:G23)</f>
        <v>0</v>
      </c>
    </row>
    <row r="25" spans="1:92" ht="7.5" customHeight="1" thickBot="1" x14ac:dyDescent="0.3">
      <c r="A25" s="520"/>
      <c r="B25" s="612"/>
      <c r="C25" s="612"/>
      <c r="D25" s="612"/>
      <c r="E25" s="612"/>
      <c r="F25" s="612"/>
      <c r="G25" s="613"/>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row>
    <row r="26" spans="1:92" ht="14.4" thickBot="1" x14ac:dyDescent="0.3">
      <c r="A26" s="29">
        <v>15</v>
      </c>
      <c r="B26" s="683" t="s">
        <v>188</v>
      </c>
      <c r="C26" s="684"/>
      <c r="D26" s="658"/>
      <c r="E26" s="530"/>
      <c r="F26" s="530"/>
      <c r="G26" s="531"/>
    </row>
    <row r="27" spans="1:92" x14ac:dyDescent="0.25">
      <c r="A27" s="29">
        <v>16</v>
      </c>
      <c r="B27" s="695"/>
      <c r="C27" s="696"/>
      <c r="D27" s="198"/>
      <c r="E27" s="178"/>
      <c r="F27" s="178"/>
      <c r="G27" s="229"/>
    </row>
    <row r="28" spans="1:92" x14ac:dyDescent="0.25">
      <c r="A28" s="29">
        <v>17</v>
      </c>
      <c r="B28" s="685"/>
      <c r="C28" s="686"/>
      <c r="D28" s="188"/>
      <c r="E28" s="179"/>
      <c r="F28" s="179"/>
      <c r="G28" s="230"/>
    </row>
    <row r="29" spans="1:92" x14ac:dyDescent="0.25">
      <c r="A29" s="29">
        <v>18</v>
      </c>
      <c r="B29" s="685"/>
      <c r="C29" s="686"/>
      <c r="D29" s="188"/>
      <c r="E29" s="179"/>
      <c r="F29" s="179"/>
      <c r="G29" s="230"/>
    </row>
    <row r="30" spans="1:92" ht="13.8" thickBot="1" x14ac:dyDescent="0.3">
      <c r="A30" s="29">
        <v>19</v>
      </c>
      <c r="B30" s="689"/>
      <c r="C30" s="690"/>
      <c r="D30" s="201"/>
      <c r="E30" s="232"/>
      <c r="F30" s="180"/>
      <c r="G30" s="231"/>
    </row>
    <row r="31" spans="1:92" ht="14.4" thickBot="1" x14ac:dyDescent="0.3">
      <c r="A31" s="29">
        <v>20</v>
      </c>
      <c r="B31" s="34" t="s">
        <v>187</v>
      </c>
      <c r="C31" s="59"/>
      <c r="D31" s="648"/>
      <c r="E31" s="531"/>
      <c r="F31" s="182">
        <f>SUM(F27:F30)</f>
        <v>0</v>
      </c>
      <c r="G31" s="181">
        <f>SUM(G27:G30)</f>
        <v>0</v>
      </c>
    </row>
    <row r="32" spans="1:92" ht="14.4" thickBot="1" x14ac:dyDescent="0.3">
      <c r="A32" s="35">
        <v>21</v>
      </c>
      <c r="B32" s="658"/>
      <c r="C32" s="530"/>
      <c r="D32" s="531"/>
      <c r="E32" s="459" t="s">
        <v>189</v>
      </c>
      <c r="F32" s="181">
        <f>SUM(F24,F31)</f>
        <v>0</v>
      </c>
      <c r="G32" s="181">
        <f>SUM(G24,G31)</f>
        <v>0</v>
      </c>
    </row>
    <row r="33" spans="1:92" ht="7.5" customHeight="1" thickBot="1" x14ac:dyDescent="0.3">
      <c r="A33" s="520"/>
      <c r="B33" s="612"/>
      <c r="C33" s="612"/>
      <c r="D33" s="612"/>
      <c r="E33" s="612"/>
      <c r="F33" s="612"/>
      <c r="G33" s="613"/>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2" ht="13.8" thickBot="1" x14ac:dyDescent="0.3">
      <c r="A34" s="36"/>
      <c r="B34" s="663" t="s">
        <v>16</v>
      </c>
      <c r="C34" s="664"/>
      <c r="D34" s="665"/>
      <c r="E34" s="649" t="s">
        <v>17</v>
      </c>
      <c r="F34" s="650"/>
      <c r="G34" s="651"/>
    </row>
    <row r="35" spans="1:92" ht="14.4" thickBot="1" x14ac:dyDescent="0.3">
      <c r="A35" s="28"/>
      <c r="B35" s="674" t="s">
        <v>190</v>
      </c>
      <c r="C35" s="666"/>
      <c r="D35" s="667"/>
      <c r="E35" s="652" t="s">
        <v>191</v>
      </c>
      <c r="F35" s="653"/>
      <c r="G35" s="654"/>
    </row>
    <row r="36" spans="1:92" ht="13.8" thickBot="1" x14ac:dyDescent="0.3">
      <c r="A36" s="35">
        <v>22</v>
      </c>
      <c r="B36" s="37" t="s">
        <v>192</v>
      </c>
      <c r="C36" s="37" t="s">
        <v>193</v>
      </c>
      <c r="D36" s="37" t="s">
        <v>194</v>
      </c>
      <c r="E36" s="38" t="s">
        <v>195</v>
      </c>
      <c r="F36" s="675" t="s">
        <v>196</v>
      </c>
      <c r="G36" s="676"/>
    </row>
    <row r="37" spans="1:92" x14ac:dyDescent="0.25">
      <c r="A37" s="35">
        <v>23</v>
      </c>
      <c r="B37" s="39" t="s">
        <v>197</v>
      </c>
      <c r="C37" s="233"/>
      <c r="D37" s="40" t="e">
        <f>SUM(C37/$G$32)</f>
        <v>#DIV/0!</v>
      </c>
      <c r="E37" s="41" t="s">
        <v>198</v>
      </c>
      <c r="F37" s="681">
        <f>SUM(G32)</f>
        <v>0</v>
      </c>
      <c r="G37" s="682"/>
    </row>
    <row r="38" spans="1:92" ht="13.8" thickBot="1" x14ac:dyDescent="0.3">
      <c r="A38" s="35">
        <v>24</v>
      </c>
      <c r="B38" s="42" t="s">
        <v>199</v>
      </c>
      <c r="C38" s="234"/>
      <c r="D38" s="43" t="e">
        <f t="shared" ref="D38:D43" si="0">SUM(C38/$G$32)</f>
        <v>#DIV/0!</v>
      </c>
      <c r="E38" s="44" t="s">
        <v>200</v>
      </c>
      <c r="F38" s="659">
        <f>SUM(C43)</f>
        <v>0</v>
      </c>
      <c r="G38" s="660"/>
    </row>
    <row r="39" spans="1:92" ht="14.4" thickBot="1" x14ac:dyDescent="0.3">
      <c r="A39" s="35">
        <v>25</v>
      </c>
      <c r="B39" s="42" t="s">
        <v>201</v>
      </c>
      <c r="C39" s="234"/>
      <c r="D39" s="43" t="e">
        <f t="shared" si="0"/>
        <v>#DIV/0!</v>
      </c>
      <c r="E39" s="45" t="s">
        <v>202</v>
      </c>
      <c r="F39" s="661">
        <f>SUM(F37:F38)</f>
        <v>0</v>
      </c>
      <c r="G39" s="662"/>
    </row>
    <row r="40" spans="1:92" ht="13.8" x14ac:dyDescent="0.25">
      <c r="A40" s="35">
        <v>26</v>
      </c>
      <c r="B40" s="42" t="s">
        <v>203</v>
      </c>
      <c r="C40" s="234"/>
      <c r="D40" s="43" t="e">
        <f t="shared" si="0"/>
        <v>#DIV/0!</v>
      </c>
      <c r="E40" s="655" t="s">
        <v>204</v>
      </c>
      <c r="F40" s="656"/>
      <c r="G40" s="657"/>
    </row>
    <row r="41" spans="1:92" x14ac:dyDescent="0.25">
      <c r="A41" s="35">
        <v>27</v>
      </c>
      <c r="B41" s="42" t="s">
        <v>205</v>
      </c>
      <c r="C41" s="234"/>
      <c r="D41" s="46" t="e">
        <f t="shared" si="0"/>
        <v>#DIV/0!</v>
      </c>
      <c r="E41" s="668"/>
      <c r="F41" s="669"/>
      <c r="G41" s="670"/>
    </row>
    <row r="42" spans="1:92" x14ac:dyDescent="0.25">
      <c r="A42" s="35">
        <v>28</v>
      </c>
      <c r="B42" s="42" t="s">
        <v>206</v>
      </c>
      <c r="C42" s="234"/>
      <c r="D42" s="46" t="e">
        <f t="shared" si="0"/>
        <v>#DIV/0!</v>
      </c>
      <c r="E42" s="668"/>
      <c r="F42" s="669"/>
      <c r="G42" s="670"/>
    </row>
    <row r="43" spans="1:92" ht="14.4" thickBot="1" x14ac:dyDescent="0.3">
      <c r="A43" s="35">
        <v>29</v>
      </c>
      <c r="B43" s="47" t="s">
        <v>190</v>
      </c>
      <c r="C43" s="235">
        <f>SUM(C37:C42)</f>
        <v>0</v>
      </c>
      <c r="D43" s="48" t="e">
        <f t="shared" si="0"/>
        <v>#DIV/0!</v>
      </c>
      <c r="E43" s="671"/>
      <c r="F43" s="672"/>
      <c r="G43" s="673"/>
    </row>
    <row r="44" spans="1:92" ht="7.5" customHeight="1" thickBot="1" x14ac:dyDescent="0.3">
      <c r="A44" s="520"/>
      <c r="B44" s="612"/>
      <c r="C44" s="612"/>
      <c r="D44" s="612"/>
      <c r="E44" s="612"/>
      <c r="F44" s="612"/>
      <c r="G44" s="613"/>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row>
    <row r="45" spans="1:92" ht="13.8" thickBot="1" x14ac:dyDescent="0.3">
      <c r="A45" s="49"/>
      <c r="B45" s="677" t="s">
        <v>130</v>
      </c>
      <c r="C45" s="678"/>
      <c r="D45" s="679"/>
      <c r="E45" s="679"/>
      <c r="F45" s="679"/>
      <c r="G45" s="680"/>
    </row>
    <row r="46" spans="1:92" ht="14.4" thickBot="1" x14ac:dyDescent="0.3">
      <c r="A46" s="50"/>
      <c r="B46" s="652" t="s">
        <v>207</v>
      </c>
      <c r="C46" s="653"/>
      <c r="D46" s="666"/>
      <c r="E46" s="666"/>
      <c r="F46" s="666"/>
      <c r="G46" s="667"/>
    </row>
    <row r="47" spans="1:92" ht="13.8" thickBot="1" x14ac:dyDescent="0.3">
      <c r="A47" s="51">
        <v>31</v>
      </c>
      <c r="B47" s="52" t="s">
        <v>208</v>
      </c>
      <c r="C47" s="53" t="s">
        <v>209</v>
      </c>
      <c r="D47" s="37" t="s">
        <v>210</v>
      </c>
      <c r="E47" s="37" t="s">
        <v>211</v>
      </c>
      <c r="F47" s="37" t="s">
        <v>212</v>
      </c>
      <c r="G47" s="37" t="s">
        <v>213</v>
      </c>
    </row>
    <row r="48" spans="1:92" x14ac:dyDescent="0.25">
      <c r="A48" s="54">
        <v>32</v>
      </c>
      <c r="B48" s="183"/>
      <c r="C48" s="184"/>
      <c r="D48" s="263"/>
      <c r="E48" s="191"/>
      <c r="F48" s="191"/>
      <c r="G48" s="260">
        <f>SUM(E48*F48)</f>
        <v>0</v>
      </c>
    </row>
    <row r="49" spans="1:7" x14ac:dyDescent="0.25">
      <c r="A49" s="54">
        <v>33</v>
      </c>
      <c r="B49" s="186"/>
      <c r="C49" s="187"/>
      <c r="D49" s="185"/>
      <c r="E49" s="192"/>
      <c r="F49" s="192"/>
      <c r="G49" s="237">
        <f>SUM(E49*F49)</f>
        <v>0</v>
      </c>
    </row>
    <row r="50" spans="1:7" ht="13.8" thickBot="1" x14ac:dyDescent="0.3">
      <c r="A50" s="54">
        <v>34</v>
      </c>
      <c r="B50" s="189"/>
      <c r="C50" s="190"/>
      <c r="D50" s="188"/>
      <c r="E50" s="192"/>
      <c r="F50" s="192"/>
      <c r="G50" s="261">
        <f>SUM(E50*F50)</f>
        <v>0</v>
      </c>
    </row>
    <row r="51" spans="1:7" ht="14.4" thickBot="1" x14ac:dyDescent="0.3">
      <c r="A51" s="161">
        <v>35</v>
      </c>
      <c r="B51" s="658"/>
      <c r="C51" s="530"/>
      <c r="D51" s="530"/>
      <c r="E51" s="531"/>
      <c r="F51" s="55" t="s">
        <v>202</v>
      </c>
      <c r="G51" s="236">
        <f>SUM(G48:G50)</f>
        <v>0</v>
      </c>
    </row>
    <row r="53" spans="1:7" x14ac:dyDescent="0.25">
      <c r="G53" s="446"/>
    </row>
  </sheetData>
  <sheetProtection selectLockedCells="1"/>
  <mergeCells count="52">
    <mergeCell ref="B10:C10"/>
    <mergeCell ref="A1:C2"/>
    <mergeCell ref="E1:G1"/>
    <mergeCell ref="E2:G2"/>
    <mergeCell ref="E3:G3"/>
    <mergeCell ref="E4:G4"/>
    <mergeCell ref="A5:C5"/>
    <mergeCell ref="E5:G5"/>
    <mergeCell ref="E6:G6"/>
    <mergeCell ref="A7:G7"/>
    <mergeCell ref="B8:C8"/>
    <mergeCell ref="B9:C9"/>
    <mergeCell ref="D9:G9"/>
    <mergeCell ref="B21:C21"/>
    <mergeCell ref="B11:C11"/>
    <mergeCell ref="D11:G11"/>
    <mergeCell ref="B12:C12"/>
    <mergeCell ref="B13:C13"/>
    <mergeCell ref="B14:C14"/>
    <mergeCell ref="B15:C15"/>
    <mergeCell ref="B16:C16"/>
    <mergeCell ref="B17:C17"/>
    <mergeCell ref="B18:C18"/>
    <mergeCell ref="B19:C19"/>
    <mergeCell ref="B20:C20"/>
    <mergeCell ref="B22:C22"/>
    <mergeCell ref="B23:C23"/>
    <mergeCell ref="D24:E24"/>
    <mergeCell ref="A25:G25"/>
    <mergeCell ref="B26:C26"/>
    <mergeCell ref="D26:G26"/>
    <mergeCell ref="F36:G36"/>
    <mergeCell ref="B27:C27"/>
    <mergeCell ref="B28:C28"/>
    <mergeCell ref="B29:C29"/>
    <mergeCell ref="B30:C30"/>
    <mergeCell ref="D31:E31"/>
    <mergeCell ref="B32:D32"/>
    <mergeCell ref="A33:G33"/>
    <mergeCell ref="B34:D34"/>
    <mergeCell ref="E34:G34"/>
    <mergeCell ref="B35:D35"/>
    <mergeCell ref="E35:G35"/>
    <mergeCell ref="B45:G45"/>
    <mergeCell ref="B46:G46"/>
    <mergeCell ref="B51:E51"/>
    <mergeCell ref="F37:G37"/>
    <mergeCell ref="F38:G38"/>
    <mergeCell ref="F39:G39"/>
    <mergeCell ref="E40:G40"/>
    <mergeCell ref="E41:G43"/>
    <mergeCell ref="A44:G44"/>
  </mergeCells>
  <printOptions horizontalCentered="1"/>
  <pageMargins left="0.25" right="0.25" top="0.75" bottom="0.75" header="0.3" footer="0.3"/>
  <pageSetup scale="70" orientation="landscape" r:id="rId1"/>
  <headerFooter scaleWithDoc="0" alignWithMargins="0">
    <oddFooter>&amp;LLast Updated: 02/01/2019&amp;CVs. 2020-1&amp;RBudget Form 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N53"/>
  <sheetViews>
    <sheetView showGridLines="0" showZeros="0" zoomScaleNormal="100" workbookViewId="0">
      <selection activeCell="E1" sqref="E1:G1"/>
    </sheetView>
  </sheetViews>
  <sheetFormatPr defaultColWidth="9.109375" defaultRowHeight="13.2" x14ac:dyDescent="0.25"/>
  <cols>
    <col min="1" max="1" width="4" style="57" customWidth="1"/>
    <col min="2" max="2" width="28.6640625" style="20" customWidth="1"/>
    <col min="3" max="3" width="21.6640625" style="20" customWidth="1"/>
    <col min="4" max="4" width="29.44140625" style="20" customWidth="1"/>
    <col min="5" max="7" width="32" style="20" customWidth="1"/>
    <col min="8" max="16384" width="9.109375" style="20"/>
  </cols>
  <sheetData>
    <row r="1" spans="1:7" ht="17.100000000000001" customHeight="1" x14ac:dyDescent="0.25">
      <c r="A1" s="550" t="s">
        <v>0</v>
      </c>
      <c r="B1" s="697"/>
      <c r="C1" s="551"/>
      <c r="D1" s="19" t="s">
        <v>1</v>
      </c>
      <c r="E1" s="703">
        <f>'FORM 1 REVENUE SUMMARY'!D1</f>
        <v>0</v>
      </c>
      <c r="F1" s="615"/>
      <c r="G1" s="616"/>
    </row>
    <row r="2" spans="1:7" ht="17.100000000000001" customHeight="1" x14ac:dyDescent="0.25">
      <c r="A2" s="552"/>
      <c r="B2" s="698"/>
      <c r="C2" s="553"/>
      <c r="D2" s="23" t="s">
        <v>2</v>
      </c>
      <c r="E2" s="704" t="str">
        <f>'FORM 1 REVENUE SUMMARY'!D2</f>
        <v>Non-Medicaid Home and Community Based Services</v>
      </c>
      <c r="F2" s="618"/>
      <c r="G2" s="619"/>
    </row>
    <row r="3" spans="1:7" ht="17.100000000000001" customHeight="1" x14ac:dyDescent="0.25">
      <c r="A3" s="21"/>
      <c r="B3" s="22"/>
      <c r="C3" s="454"/>
      <c r="D3" s="23" t="s">
        <v>4</v>
      </c>
      <c r="E3" s="705">
        <f>'FORM 1 REVENUE SUMMARY'!D3</f>
        <v>44835</v>
      </c>
      <c r="F3" s="621"/>
      <c r="G3" s="622"/>
    </row>
    <row r="4" spans="1:7" ht="17.100000000000001" customHeight="1" x14ac:dyDescent="0.25">
      <c r="A4" s="21"/>
      <c r="B4" s="22"/>
      <c r="C4" s="454"/>
      <c r="D4" s="23" t="s">
        <v>5</v>
      </c>
      <c r="E4" s="705">
        <f>'FORM 1 REVENUE SUMMARY'!D4</f>
        <v>45199</v>
      </c>
      <c r="F4" s="621"/>
      <c r="G4" s="622"/>
    </row>
    <row r="5" spans="1:7" ht="17.100000000000001" customHeight="1" thickBot="1" x14ac:dyDescent="0.35">
      <c r="A5" s="706"/>
      <c r="B5" s="707"/>
      <c r="C5" s="708"/>
      <c r="D5" s="24" t="s">
        <v>6</v>
      </c>
      <c r="E5" s="702" t="str">
        <f>'FORM 1 REVENUE SUMMARY'!D5</f>
        <v>ADS-23-XXXX</v>
      </c>
      <c r="F5" s="610"/>
      <c r="G5" s="611"/>
    </row>
    <row r="6" spans="1:7" ht="17.100000000000001" customHeight="1" thickBot="1" x14ac:dyDescent="0.35">
      <c r="A6" s="268"/>
      <c r="B6" s="269"/>
      <c r="C6" s="267"/>
      <c r="D6" s="264" t="s">
        <v>2</v>
      </c>
      <c r="E6" s="699" t="s">
        <v>216</v>
      </c>
      <c r="F6" s="700"/>
      <c r="G6" s="701"/>
    </row>
    <row r="7" spans="1:7" ht="16.8" thickTop="1" thickBot="1" x14ac:dyDescent="0.35">
      <c r="A7" s="535" t="s">
        <v>180</v>
      </c>
      <c r="B7" s="536"/>
      <c r="C7" s="536"/>
      <c r="D7" s="536"/>
      <c r="E7" s="536"/>
      <c r="F7" s="536"/>
      <c r="G7" s="537"/>
    </row>
    <row r="8" spans="1:7" s="25" customFormat="1" ht="14.4" thickTop="1" thickBot="1" x14ac:dyDescent="0.3">
      <c r="A8" s="26" t="s">
        <v>9</v>
      </c>
      <c r="B8" s="691" t="s">
        <v>10</v>
      </c>
      <c r="C8" s="692"/>
      <c r="D8" s="27" t="s">
        <v>11</v>
      </c>
      <c r="E8" s="27" t="s">
        <v>12</v>
      </c>
      <c r="F8" s="27" t="s">
        <v>13</v>
      </c>
      <c r="G8" s="27" t="s">
        <v>14</v>
      </c>
    </row>
    <row r="9" spans="1:7" ht="16.2" thickBot="1" x14ac:dyDescent="0.35">
      <c r="A9" s="28"/>
      <c r="B9" s="693" t="s">
        <v>134</v>
      </c>
      <c r="C9" s="694"/>
      <c r="D9" s="658"/>
      <c r="E9" s="530"/>
      <c r="F9" s="530"/>
      <c r="G9" s="531"/>
    </row>
    <row r="10" spans="1:7" ht="40.200000000000003" thickBot="1" x14ac:dyDescent="0.3">
      <c r="A10" s="29"/>
      <c r="B10" s="687" t="s">
        <v>181</v>
      </c>
      <c r="C10" s="688"/>
      <c r="D10" s="30" t="s">
        <v>182</v>
      </c>
      <c r="E10" s="30" t="s">
        <v>183</v>
      </c>
      <c r="F10" s="30" t="s">
        <v>184</v>
      </c>
      <c r="G10" s="30" t="s">
        <v>185</v>
      </c>
    </row>
    <row r="11" spans="1:7" ht="14.4" thickBot="1" x14ac:dyDescent="0.3">
      <c r="A11" s="29">
        <v>1</v>
      </c>
      <c r="B11" s="683" t="s">
        <v>186</v>
      </c>
      <c r="C11" s="684"/>
      <c r="D11" s="658"/>
      <c r="E11" s="530"/>
      <c r="F11" s="530"/>
      <c r="G11" s="531"/>
    </row>
    <row r="12" spans="1:7" x14ac:dyDescent="0.25">
      <c r="A12" s="29">
        <v>2</v>
      </c>
      <c r="B12" s="695"/>
      <c r="C12" s="696"/>
      <c r="D12" s="198"/>
      <c r="E12" s="178"/>
      <c r="F12" s="178"/>
      <c r="G12" s="229"/>
    </row>
    <row r="13" spans="1:7" x14ac:dyDescent="0.25">
      <c r="A13" s="29">
        <v>3</v>
      </c>
      <c r="B13" s="685"/>
      <c r="C13" s="686"/>
      <c r="D13" s="188"/>
      <c r="E13" s="179"/>
      <c r="F13" s="179"/>
      <c r="G13" s="230"/>
    </row>
    <row r="14" spans="1:7" x14ac:dyDescent="0.25">
      <c r="A14" s="29">
        <v>4</v>
      </c>
      <c r="B14" s="685"/>
      <c r="C14" s="686"/>
      <c r="D14" s="188"/>
      <c r="E14" s="179"/>
      <c r="F14" s="179"/>
      <c r="G14" s="230"/>
    </row>
    <row r="15" spans="1:7" x14ac:dyDescent="0.25">
      <c r="A15" s="29">
        <v>5</v>
      </c>
      <c r="B15" s="685"/>
      <c r="C15" s="686"/>
      <c r="D15" s="188"/>
      <c r="E15" s="179"/>
      <c r="F15" s="179"/>
      <c r="G15" s="230"/>
    </row>
    <row r="16" spans="1:7" x14ac:dyDescent="0.25">
      <c r="A16" s="29">
        <v>6</v>
      </c>
      <c r="B16" s="685"/>
      <c r="C16" s="686"/>
      <c r="D16" s="188"/>
      <c r="E16" s="179"/>
      <c r="F16" s="179"/>
      <c r="G16" s="230"/>
    </row>
    <row r="17" spans="1:92" x14ac:dyDescent="0.25">
      <c r="A17" s="29">
        <v>7</v>
      </c>
      <c r="B17" s="685"/>
      <c r="C17" s="686"/>
      <c r="D17" s="199"/>
      <c r="E17" s="179"/>
      <c r="F17" s="179"/>
      <c r="G17" s="230"/>
    </row>
    <row r="18" spans="1:92" x14ac:dyDescent="0.25">
      <c r="A18" s="29">
        <v>8</v>
      </c>
      <c r="B18" s="685"/>
      <c r="C18" s="686"/>
      <c r="D18" s="199"/>
      <c r="E18" s="179"/>
      <c r="F18" s="179"/>
      <c r="G18" s="230"/>
    </row>
    <row r="19" spans="1:92" x14ac:dyDescent="0.25">
      <c r="A19" s="29">
        <v>9</v>
      </c>
      <c r="B19" s="685"/>
      <c r="C19" s="686"/>
      <c r="D19" s="188"/>
      <c r="E19" s="179"/>
      <c r="F19" s="179"/>
      <c r="G19" s="230"/>
    </row>
    <row r="20" spans="1:92" x14ac:dyDescent="0.25">
      <c r="A20" s="29">
        <v>10</v>
      </c>
      <c r="B20" s="685"/>
      <c r="C20" s="686"/>
      <c r="D20" s="188"/>
      <c r="E20" s="179"/>
      <c r="F20" s="179"/>
      <c r="G20" s="230"/>
    </row>
    <row r="21" spans="1:92" x14ac:dyDescent="0.25">
      <c r="A21" s="29">
        <v>11</v>
      </c>
      <c r="B21" s="685"/>
      <c r="C21" s="686"/>
      <c r="D21" s="188"/>
      <c r="E21" s="179"/>
      <c r="F21" s="179"/>
      <c r="G21" s="230"/>
    </row>
    <row r="22" spans="1:92" x14ac:dyDescent="0.25">
      <c r="A22" s="29">
        <v>12</v>
      </c>
      <c r="B22" s="685"/>
      <c r="C22" s="686"/>
      <c r="D22" s="188"/>
      <c r="E22" s="179"/>
      <c r="F22" s="179"/>
      <c r="G22" s="230"/>
    </row>
    <row r="23" spans="1:92" ht="13.8" thickBot="1" x14ac:dyDescent="0.3">
      <c r="A23" s="29">
        <v>13</v>
      </c>
      <c r="B23" s="689"/>
      <c r="C23" s="690"/>
      <c r="D23" s="200"/>
      <c r="E23" s="180"/>
      <c r="F23" s="180"/>
      <c r="G23" s="231"/>
    </row>
    <row r="24" spans="1:92" ht="14.4" thickBot="1" x14ac:dyDescent="0.3">
      <c r="A24" s="29">
        <v>14</v>
      </c>
      <c r="B24" s="32" t="s">
        <v>187</v>
      </c>
      <c r="C24" s="58"/>
      <c r="D24" s="658"/>
      <c r="E24" s="531"/>
      <c r="F24" s="181">
        <f>SUM(F12:F23)</f>
        <v>0</v>
      </c>
      <c r="G24" s="181">
        <f>SUM(G12:G23)</f>
        <v>0</v>
      </c>
    </row>
    <row r="25" spans="1:92" ht="7.5" customHeight="1" thickBot="1" x14ac:dyDescent="0.3">
      <c r="A25" s="520"/>
      <c r="B25" s="612"/>
      <c r="C25" s="612"/>
      <c r="D25" s="612"/>
      <c r="E25" s="612"/>
      <c r="F25" s="612"/>
      <c r="G25" s="613"/>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row>
    <row r="26" spans="1:92" ht="14.4" thickBot="1" x14ac:dyDescent="0.3">
      <c r="A26" s="29">
        <v>15</v>
      </c>
      <c r="B26" s="683" t="s">
        <v>188</v>
      </c>
      <c r="C26" s="684"/>
      <c r="D26" s="658"/>
      <c r="E26" s="530"/>
      <c r="F26" s="530"/>
      <c r="G26" s="531"/>
    </row>
    <row r="27" spans="1:92" x14ac:dyDescent="0.25">
      <c r="A27" s="29">
        <v>16</v>
      </c>
      <c r="B27" s="695"/>
      <c r="C27" s="696"/>
      <c r="D27" s="198"/>
      <c r="E27" s="178"/>
      <c r="F27" s="178"/>
      <c r="G27" s="229"/>
    </row>
    <row r="28" spans="1:92" x14ac:dyDescent="0.25">
      <c r="A28" s="29">
        <v>17</v>
      </c>
      <c r="B28" s="685"/>
      <c r="C28" s="686"/>
      <c r="D28" s="188"/>
      <c r="E28" s="179"/>
      <c r="F28" s="179"/>
      <c r="G28" s="230"/>
    </row>
    <row r="29" spans="1:92" x14ac:dyDescent="0.25">
      <c r="A29" s="29">
        <v>18</v>
      </c>
      <c r="B29" s="685"/>
      <c r="C29" s="686"/>
      <c r="D29" s="188"/>
      <c r="E29" s="179"/>
      <c r="F29" s="179"/>
      <c r="G29" s="230"/>
    </row>
    <row r="30" spans="1:92" ht="13.8" thickBot="1" x14ac:dyDescent="0.3">
      <c r="A30" s="29">
        <v>19</v>
      </c>
      <c r="B30" s="689"/>
      <c r="C30" s="690"/>
      <c r="D30" s="201"/>
      <c r="E30" s="232"/>
      <c r="F30" s="180"/>
      <c r="G30" s="231"/>
    </row>
    <row r="31" spans="1:92" ht="14.4" thickBot="1" x14ac:dyDescent="0.3">
      <c r="A31" s="29">
        <v>20</v>
      </c>
      <c r="B31" s="34" t="s">
        <v>187</v>
      </c>
      <c r="C31" s="59"/>
      <c r="D31" s="648"/>
      <c r="E31" s="531"/>
      <c r="F31" s="182">
        <f>SUM(F27:F30)</f>
        <v>0</v>
      </c>
      <c r="G31" s="181">
        <f>SUM(G27:G30)</f>
        <v>0</v>
      </c>
    </row>
    <row r="32" spans="1:92" ht="14.4" thickBot="1" x14ac:dyDescent="0.3">
      <c r="A32" s="35">
        <v>21</v>
      </c>
      <c r="B32" s="658"/>
      <c r="C32" s="530"/>
      <c r="D32" s="531"/>
      <c r="E32" s="459" t="s">
        <v>189</v>
      </c>
      <c r="F32" s="181">
        <f>SUM(F24,F31)</f>
        <v>0</v>
      </c>
      <c r="G32" s="181">
        <f>SUM(G24,G31)</f>
        <v>0</v>
      </c>
    </row>
    <row r="33" spans="1:92" ht="7.5" customHeight="1" thickBot="1" x14ac:dyDescent="0.3">
      <c r="A33" s="520"/>
      <c r="B33" s="612"/>
      <c r="C33" s="612"/>
      <c r="D33" s="612"/>
      <c r="E33" s="612"/>
      <c r="F33" s="612"/>
      <c r="G33" s="613"/>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2" ht="13.8" thickBot="1" x14ac:dyDescent="0.3">
      <c r="A34" s="36"/>
      <c r="B34" s="663" t="s">
        <v>16</v>
      </c>
      <c r="C34" s="664"/>
      <c r="D34" s="665"/>
      <c r="E34" s="649" t="s">
        <v>17</v>
      </c>
      <c r="F34" s="650"/>
      <c r="G34" s="651"/>
    </row>
    <row r="35" spans="1:92" ht="14.4" thickBot="1" x14ac:dyDescent="0.3">
      <c r="A35" s="28"/>
      <c r="B35" s="674" t="s">
        <v>190</v>
      </c>
      <c r="C35" s="666"/>
      <c r="D35" s="667"/>
      <c r="E35" s="652" t="s">
        <v>191</v>
      </c>
      <c r="F35" s="653"/>
      <c r="G35" s="654"/>
    </row>
    <row r="36" spans="1:92" ht="13.8" thickBot="1" x14ac:dyDescent="0.3">
      <c r="A36" s="35">
        <v>22</v>
      </c>
      <c r="B36" s="37" t="s">
        <v>192</v>
      </c>
      <c r="C36" s="37" t="s">
        <v>193</v>
      </c>
      <c r="D36" s="37" t="s">
        <v>194</v>
      </c>
      <c r="E36" s="38" t="s">
        <v>195</v>
      </c>
      <c r="F36" s="675" t="s">
        <v>196</v>
      </c>
      <c r="G36" s="676"/>
    </row>
    <row r="37" spans="1:92" x14ac:dyDescent="0.25">
      <c r="A37" s="35">
        <v>23</v>
      </c>
      <c r="B37" s="39" t="s">
        <v>197</v>
      </c>
      <c r="C37" s="233"/>
      <c r="D37" s="40" t="e">
        <f>SUM(C37/$G$32)</f>
        <v>#DIV/0!</v>
      </c>
      <c r="E37" s="41" t="s">
        <v>198</v>
      </c>
      <c r="F37" s="681">
        <f>SUM(G32)</f>
        <v>0</v>
      </c>
      <c r="G37" s="682"/>
    </row>
    <row r="38" spans="1:92" ht="13.8" thickBot="1" x14ac:dyDescent="0.3">
      <c r="A38" s="35">
        <v>24</v>
      </c>
      <c r="B38" s="42" t="s">
        <v>199</v>
      </c>
      <c r="C38" s="234"/>
      <c r="D38" s="43" t="e">
        <f t="shared" ref="D38:D43" si="0">SUM(C38/$G$32)</f>
        <v>#DIV/0!</v>
      </c>
      <c r="E38" s="44" t="s">
        <v>200</v>
      </c>
      <c r="F38" s="659">
        <f>SUM(C43)</f>
        <v>0</v>
      </c>
      <c r="G38" s="660"/>
    </row>
    <row r="39" spans="1:92" ht="14.4" thickBot="1" x14ac:dyDescent="0.3">
      <c r="A39" s="35">
        <v>25</v>
      </c>
      <c r="B39" s="42" t="s">
        <v>201</v>
      </c>
      <c r="C39" s="234"/>
      <c r="D39" s="43" t="e">
        <f t="shared" si="0"/>
        <v>#DIV/0!</v>
      </c>
      <c r="E39" s="45" t="s">
        <v>202</v>
      </c>
      <c r="F39" s="661">
        <f>SUM(F37:F38)</f>
        <v>0</v>
      </c>
      <c r="G39" s="662"/>
    </row>
    <row r="40" spans="1:92" ht="13.8" x14ac:dyDescent="0.25">
      <c r="A40" s="35">
        <v>26</v>
      </c>
      <c r="B40" s="42" t="s">
        <v>203</v>
      </c>
      <c r="C40" s="234"/>
      <c r="D40" s="43" t="e">
        <f t="shared" si="0"/>
        <v>#DIV/0!</v>
      </c>
      <c r="E40" s="655" t="s">
        <v>204</v>
      </c>
      <c r="F40" s="656"/>
      <c r="G40" s="657"/>
    </row>
    <row r="41" spans="1:92" x14ac:dyDescent="0.25">
      <c r="A41" s="35">
        <v>27</v>
      </c>
      <c r="B41" s="42" t="s">
        <v>205</v>
      </c>
      <c r="C41" s="234"/>
      <c r="D41" s="46" t="e">
        <f t="shared" si="0"/>
        <v>#DIV/0!</v>
      </c>
      <c r="E41" s="668"/>
      <c r="F41" s="669"/>
      <c r="G41" s="670"/>
    </row>
    <row r="42" spans="1:92" x14ac:dyDescent="0.25">
      <c r="A42" s="35">
        <v>28</v>
      </c>
      <c r="B42" s="42" t="s">
        <v>206</v>
      </c>
      <c r="C42" s="234"/>
      <c r="D42" s="46" t="e">
        <f t="shared" si="0"/>
        <v>#DIV/0!</v>
      </c>
      <c r="E42" s="668"/>
      <c r="F42" s="669"/>
      <c r="G42" s="670"/>
    </row>
    <row r="43" spans="1:92" ht="14.4" thickBot="1" x14ac:dyDescent="0.3">
      <c r="A43" s="35">
        <v>29</v>
      </c>
      <c r="B43" s="47" t="s">
        <v>190</v>
      </c>
      <c r="C43" s="235">
        <f>SUM(C37:C42)</f>
        <v>0</v>
      </c>
      <c r="D43" s="48" t="e">
        <f t="shared" si="0"/>
        <v>#DIV/0!</v>
      </c>
      <c r="E43" s="671"/>
      <c r="F43" s="672"/>
      <c r="G43" s="673"/>
    </row>
    <row r="44" spans="1:92" ht="7.5" customHeight="1" thickBot="1" x14ac:dyDescent="0.3">
      <c r="A44" s="520"/>
      <c r="B44" s="612"/>
      <c r="C44" s="612"/>
      <c r="D44" s="612"/>
      <c r="E44" s="612"/>
      <c r="F44" s="612"/>
      <c r="G44" s="613"/>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row>
    <row r="45" spans="1:92" ht="13.8" thickBot="1" x14ac:dyDescent="0.3">
      <c r="A45" s="49"/>
      <c r="B45" s="677" t="s">
        <v>130</v>
      </c>
      <c r="C45" s="678"/>
      <c r="D45" s="679"/>
      <c r="E45" s="679"/>
      <c r="F45" s="679"/>
      <c r="G45" s="680"/>
    </row>
    <row r="46" spans="1:92" ht="14.4" thickBot="1" x14ac:dyDescent="0.3">
      <c r="A46" s="50"/>
      <c r="B46" s="652" t="s">
        <v>207</v>
      </c>
      <c r="C46" s="653"/>
      <c r="D46" s="666"/>
      <c r="E46" s="666"/>
      <c r="F46" s="666"/>
      <c r="G46" s="667"/>
    </row>
    <row r="47" spans="1:92" ht="13.8" thickBot="1" x14ac:dyDescent="0.3">
      <c r="A47" s="51">
        <v>31</v>
      </c>
      <c r="B47" s="52" t="s">
        <v>208</v>
      </c>
      <c r="C47" s="53" t="s">
        <v>209</v>
      </c>
      <c r="D47" s="37" t="s">
        <v>210</v>
      </c>
      <c r="E47" s="37" t="s">
        <v>211</v>
      </c>
      <c r="F47" s="37" t="s">
        <v>212</v>
      </c>
      <c r="G47" s="37" t="s">
        <v>213</v>
      </c>
    </row>
    <row r="48" spans="1:92" x14ac:dyDescent="0.25">
      <c r="A48" s="54">
        <v>32</v>
      </c>
      <c r="B48" s="183"/>
      <c r="C48" s="184"/>
      <c r="D48" s="263"/>
      <c r="E48" s="191"/>
      <c r="F48" s="191"/>
      <c r="G48" s="260">
        <f>SUM(E48*F48)</f>
        <v>0</v>
      </c>
    </row>
    <row r="49" spans="1:7" x14ac:dyDescent="0.25">
      <c r="A49" s="54">
        <v>33</v>
      </c>
      <c r="B49" s="186"/>
      <c r="C49" s="187"/>
      <c r="D49" s="185"/>
      <c r="E49" s="192"/>
      <c r="F49" s="192"/>
      <c r="G49" s="237">
        <f>SUM(E49*F49)</f>
        <v>0</v>
      </c>
    </row>
    <row r="50" spans="1:7" ht="13.8" thickBot="1" x14ac:dyDescent="0.3">
      <c r="A50" s="54">
        <v>34</v>
      </c>
      <c r="B50" s="189"/>
      <c r="C50" s="190"/>
      <c r="D50" s="188"/>
      <c r="E50" s="192"/>
      <c r="F50" s="192"/>
      <c r="G50" s="261">
        <f>SUM(E50*F50)</f>
        <v>0</v>
      </c>
    </row>
    <row r="51" spans="1:7" ht="14.4" thickBot="1" x14ac:dyDescent="0.3">
      <c r="A51" s="161">
        <v>35</v>
      </c>
      <c r="B51" s="658"/>
      <c r="C51" s="530"/>
      <c r="D51" s="530"/>
      <c r="E51" s="531"/>
      <c r="F51" s="55" t="s">
        <v>202</v>
      </c>
      <c r="G51" s="236">
        <f>SUM(G48:G50)</f>
        <v>0</v>
      </c>
    </row>
    <row r="53" spans="1:7" x14ac:dyDescent="0.25">
      <c r="G53" s="446"/>
    </row>
  </sheetData>
  <sheetProtection selectLockedCells="1"/>
  <mergeCells count="52">
    <mergeCell ref="B10:C10"/>
    <mergeCell ref="A1:C2"/>
    <mergeCell ref="E1:G1"/>
    <mergeCell ref="E2:G2"/>
    <mergeCell ref="E3:G3"/>
    <mergeCell ref="E4:G4"/>
    <mergeCell ref="A5:C5"/>
    <mergeCell ref="E5:G5"/>
    <mergeCell ref="E6:G6"/>
    <mergeCell ref="A7:G7"/>
    <mergeCell ref="B8:C8"/>
    <mergeCell ref="B9:C9"/>
    <mergeCell ref="D9:G9"/>
    <mergeCell ref="B21:C21"/>
    <mergeCell ref="B11:C11"/>
    <mergeCell ref="D11:G11"/>
    <mergeCell ref="B12:C12"/>
    <mergeCell ref="B13:C13"/>
    <mergeCell ref="B14:C14"/>
    <mergeCell ref="B15:C15"/>
    <mergeCell ref="B16:C16"/>
    <mergeCell ref="B17:C17"/>
    <mergeCell ref="B18:C18"/>
    <mergeCell ref="B19:C19"/>
    <mergeCell ref="B20:C20"/>
    <mergeCell ref="B22:C22"/>
    <mergeCell ref="B23:C23"/>
    <mergeCell ref="D24:E24"/>
    <mergeCell ref="A25:G25"/>
    <mergeCell ref="B26:C26"/>
    <mergeCell ref="D26:G26"/>
    <mergeCell ref="F36:G36"/>
    <mergeCell ref="B27:C27"/>
    <mergeCell ref="B28:C28"/>
    <mergeCell ref="B29:C29"/>
    <mergeCell ref="B30:C30"/>
    <mergeCell ref="D31:E31"/>
    <mergeCell ref="B32:D32"/>
    <mergeCell ref="A33:G33"/>
    <mergeCell ref="B34:D34"/>
    <mergeCell ref="E34:G34"/>
    <mergeCell ref="B35:D35"/>
    <mergeCell ref="E35:G35"/>
    <mergeCell ref="B45:G45"/>
    <mergeCell ref="B46:G46"/>
    <mergeCell ref="B51:E51"/>
    <mergeCell ref="F37:G37"/>
    <mergeCell ref="F38:G38"/>
    <mergeCell ref="F39:G39"/>
    <mergeCell ref="E40:G40"/>
    <mergeCell ref="E41:G43"/>
    <mergeCell ref="A44:G44"/>
  </mergeCells>
  <printOptions horizontalCentered="1"/>
  <pageMargins left="0.25" right="0.25" top="0.75" bottom="0.75" header="0.3" footer="0.3"/>
  <pageSetup scale="70" orientation="landscape" r:id="rId1"/>
  <headerFooter scaleWithDoc="0" alignWithMargins="0">
    <oddFooter>&amp;LLast Updated: 02/01/2019&amp;CVs. 2020-1&amp;RBudget Form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N53"/>
  <sheetViews>
    <sheetView showGridLines="0" showZeros="0" zoomScaleNormal="100" workbookViewId="0">
      <selection activeCell="E14" sqref="E14"/>
    </sheetView>
  </sheetViews>
  <sheetFormatPr defaultColWidth="9.109375" defaultRowHeight="13.2" x14ac:dyDescent="0.25"/>
  <cols>
    <col min="1" max="1" width="4" style="57" customWidth="1"/>
    <col min="2" max="2" width="28.6640625" style="20" customWidth="1"/>
    <col min="3" max="3" width="21.6640625" style="20" customWidth="1"/>
    <col min="4" max="4" width="29.44140625" style="20" customWidth="1"/>
    <col min="5" max="7" width="32" style="20" customWidth="1"/>
    <col min="8" max="16384" width="9.109375" style="20"/>
  </cols>
  <sheetData>
    <row r="1" spans="1:7" ht="17.100000000000001" customHeight="1" x14ac:dyDescent="0.25">
      <c r="A1" s="550" t="s">
        <v>0</v>
      </c>
      <c r="B1" s="697"/>
      <c r="C1" s="551"/>
      <c r="D1" s="19" t="s">
        <v>1</v>
      </c>
      <c r="E1" s="703">
        <f>'FORM 1 REVENUE SUMMARY'!D1</f>
        <v>0</v>
      </c>
      <c r="F1" s="615"/>
      <c r="G1" s="616"/>
    </row>
    <row r="2" spans="1:7" ht="17.100000000000001" customHeight="1" x14ac:dyDescent="0.25">
      <c r="A2" s="552"/>
      <c r="B2" s="698"/>
      <c r="C2" s="553"/>
      <c r="D2" s="23" t="s">
        <v>2</v>
      </c>
      <c r="E2" s="704" t="str">
        <f>'FORM 1 REVENUE SUMMARY'!D2</f>
        <v>Non-Medicaid Home and Community Based Services</v>
      </c>
      <c r="F2" s="618"/>
      <c r="G2" s="619"/>
    </row>
    <row r="3" spans="1:7" ht="17.100000000000001" customHeight="1" x14ac:dyDescent="0.25">
      <c r="A3" s="21"/>
      <c r="B3" s="22"/>
      <c r="C3" s="454"/>
      <c r="D3" s="23" t="s">
        <v>4</v>
      </c>
      <c r="E3" s="705">
        <f>'FORM 1 REVENUE SUMMARY'!D3</f>
        <v>44835</v>
      </c>
      <c r="F3" s="621"/>
      <c r="G3" s="622"/>
    </row>
    <row r="4" spans="1:7" ht="17.100000000000001" customHeight="1" x14ac:dyDescent="0.25">
      <c r="A4" s="21"/>
      <c r="B4" s="22"/>
      <c r="C4" s="454"/>
      <c r="D4" s="23" t="s">
        <v>5</v>
      </c>
      <c r="E4" s="705">
        <f>'FORM 1 REVENUE SUMMARY'!D4</f>
        <v>45199</v>
      </c>
      <c r="F4" s="621"/>
      <c r="G4" s="622"/>
    </row>
    <row r="5" spans="1:7" ht="17.100000000000001" customHeight="1" thickBot="1" x14ac:dyDescent="0.35">
      <c r="A5" s="706"/>
      <c r="B5" s="707"/>
      <c r="C5" s="708"/>
      <c r="D5" s="24" t="s">
        <v>6</v>
      </c>
      <c r="E5" s="702" t="str">
        <f>'FORM 1 REVENUE SUMMARY'!D5</f>
        <v>ADS-23-XXXX</v>
      </c>
      <c r="F5" s="610"/>
      <c r="G5" s="611"/>
    </row>
    <row r="6" spans="1:7" ht="17.100000000000001" customHeight="1" thickBot="1" x14ac:dyDescent="0.35">
      <c r="A6" s="268"/>
      <c r="B6" s="269"/>
      <c r="C6" s="267"/>
      <c r="D6" s="264" t="s">
        <v>2</v>
      </c>
      <c r="E6" s="699" t="s">
        <v>217</v>
      </c>
      <c r="F6" s="700"/>
      <c r="G6" s="701"/>
    </row>
    <row r="7" spans="1:7" ht="16.8" thickTop="1" thickBot="1" x14ac:dyDescent="0.35">
      <c r="A7" s="535" t="s">
        <v>180</v>
      </c>
      <c r="B7" s="536"/>
      <c r="C7" s="536"/>
      <c r="D7" s="536"/>
      <c r="E7" s="536"/>
      <c r="F7" s="536"/>
      <c r="G7" s="537"/>
    </row>
    <row r="8" spans="1:7" s="25" customFormat="1" ht="14.4" thickTop="1" thickBot="1" x14ac:dyDescent="0.3">
      <c r="A8" s="26" t="s">
        <v>9</v>
      </c>
      <c r="B8" s="691" t="s">
        <v>10</v>
      </c>
      <c r="C8" s="692"/>
      <c r="D8" s="27" t="s">
        <v>11</v>
      </c>
      <c r="E8" s="27" t="s">
        <v>12</v>
      </c>
      <c r="F8" s="27" t="s">
        <v>13</v>
      </c>
      <c r="G8" s="27" t="s">
        <v>14</v>
      </c>
    </row>
    <row r="9" spans="1:7" ht="16.2" thickBot="1" x14ac:dyDescent="0.35">
      <c r="A9" s="28"/>
      <c r="B9" s="693" t="s">
        <v>134</v>
      </c>
      <c r="C9" s="694"/>
      <c r="D9" s="658"/>
      <c r="E9" s="530"/>
      <c r="F9" s="530"/>
      <c r="G9" s="531"/>
    </row>
    <row r="10" spans="1:7" ht="40.200000000000003" thickBot="1" x14ac:dyDescent="0.3">
      <c r="A10" s="29"/>
      <c r="B10" s="687" t="s">
        <v>181</v>
      </c>
      <c r="C10" s="688"/>
      <c r="D10" s="30" t="s">
        <v>182</v>
      </c>
      <c r="E10" s="30" t="s">
        <v>183</v>
      </c>
      <c r="F10" s="30" t="s">
        <v>184</v>
      </c>
      <c r="G10" s="30" t="s">
        <v>185</v>
      </c>
    </row>
    <row r="11" spans="1:7" ht="14.4" thickBot="1" x14ac:dyDescent="0.3">
      <c r="A11" s="29">
        <v>1</v>
      </c>
      <c r="B11" s="683" t="s">
        <v>186</v>
      </c>
      <c r="C11" s="684"/>
      <c r="D11" s="658"/>
      <c r="E11" s="530"/>
      <c r="F11" s="530"/>
      <c r="G11" s="531"/>
    </row>
    <row r="12" spans="1:7" x14ac:dyDescent="0.25">
      <c r="A12" s="29">
        <v>2</v>
      </c>
      <c r="B12" s="695"/>
      <c r="C12" s="696"/>
      <c r="D12" s="198"/>
      <c r="E12" s="178"/>
      <c r="F12" s="178"/>
      <c r="G12" s="229"/>
    </row>
    <row r="13" spans="1:7" x14ac:dyDescent="0.25">
      <c r="A13" s="29">
        <v>3</v>
      </c>
      <c r="B13" s="685"/>
      <c r="C13" s="686"/>
      <c r="D13" s="188"/>
      <c r="E13" s="179"/>
      <c r="F13" s="179"/>
      <c r="G13" s="230"/>
    </row>
    <row r="14" spans="1:7" x14ac:dyDescent="0.25">
      <c r="A14" s="29">
        <v>4</v>
      </c>
      <c r="B14" s="685"/>
      <c r="C14" s="686"/>
      <c r="D14" s="188"/>
      <c r="E14" s="179"/>
      <c r="F14" s="179"/>
      <c r="G14" s="230"/>
    </row>
    <row r="15" spans="1:7" x14ac:dyDescent="0.25">
      <c r="A15" s="29">
        <v>5</v>
      </c>
      <c r="B15" s="685"/>
      <c r="C15" s="686"/>
      <c r="D15" s="188"/>
      <c r="E15" s="179"/>
      <c r="F15" s="179"/>
      <c r="G15" s="230"/>
    </row>
    <row r="16" spans="1:7" x14ac:dyDescent="0.25">
      <c r="A16" s="29">
        <v>6</v>
      </c>
      <c r="B16" s="685"/>
      <c r="C16" s="686"/>
      <c r="D16" s="188"/>
      <c r="E16" s="179"/>
      <c r="F16" s="179"/>
      <c r="G16" s="230"/>
    </row>
    <row r="17" spans="1:92" x14ac:dyDescent="0.25">
      <c r="A17" s="29">
        <v>7</v>
      </c>
      <c r="B17" s="685"/>
      <c r="C17" s="686"/>
      <c r="D17" s="199"/>
      <c r="E17" s="179"/>
      <c r="F17" s="179"/>
      <c r="G17" s="230"/>
    </row>
    <row r="18" spans="1:92" x14ac:dyDescent="0.25">
      <c r="A18" s="29">
        <v>8</v>
      </c>
      <c r="B18" s="685"/>
      <c r="C18" s="686"/>
      <c r="D18" s="199"/>
      <c r="E18" s="179"/>
      <c r="F18" s="179"/>
      <c r="G18" s="230"/>
    </row>
    <row r="19" spans="1:92" x14ac:dyDescent="0.25">
      <c r="A19" s="29">
        <v>9</v>
      </c>
      <c r="B19" s="685"/>
      <c r="C19" s="686"/>
      <c r="D19" s="188"/>
      <c r="E19" s="179"/>
      <c r="F19" s="179"/>
      <c r="G19" s="230"/>
    </row>
    <row r="20" spans="1:92" x14ac:dyDescent="0.25">
      <c r="A20" s="29">
        <v>10</v>
      </c>
      <c r="B20" s="685"/>
      <c r="C20" s="686"/>
      <c r="D20" s="188"/>
      <c r="E20" s="179"/>
      <c r="F20" s="179"/>
      <c r="G20" s="230"/>
    </row>
    <row r="21" spans="1:92" x14ac:dyDescent="0.25">
      <c r="A21" s="29">
        <v>11</v>
      </c>
      <c r="B21" s="685"/>
      <c r="C21" s="686"/>
      <c r="D21" s="188"/>
      <c r="E21" s="179"/>
      <c r="F21" s="179"/>
      <c r="G21" s="230"/>
    </row>
    <row r="22" spans="1:92" x14ac:dyDescent="0.25">
      <c r="A22" s="29">
        <v>12</v>
      </c>
      <c r="B22" s="685"/>
      <c r="C22" s="686"/>
      <c r="D22" s="188"/>
      <c r="E22" s="179"/>
      <c r="F22" s="179"/>
      <c r="G22" s="230"/>
    </row>
    <row r="23" spans="1:92" ht="13.8" thickBot="1" x14ac:dyDescent="0.3">
      <c r="A23" s="29">
        <v>13</v>
      </c>
      <c r="B23" s="689"/>
      <c r="C23" s="690"/>
      <c r="D23" s="200"/>
      <c r="E23" s="180"/>
      <c r="F23" s="180"/>
      <c r="G23" s="231"/>
    </row>
    <row r="24" spans="1:92" ht="14.4" thickBot="1" x14ac:dyDescent="0.3">
      <c r="A24" s="29">
        <v>14</v>
      </c>
      <c r="B24" s="32" t="s">
        <v>187</v>
      </c>
      <c r="C24" s="58"/>
      <c r="D24" s="658"/>
      <c r="E24" s="531"/>
      <c r="F24" s="181">
        <f>SUM(F12:F23)</f>
        <v>0</v>
      </c>
      <c r="G24" s="181">
        <f>SUM(G12:G23)</f>
        <v>0</v>
      </c>
    </row>
    <row r="25" spans="1:92" ht="7.5" customHeight="1" thickBot="1" x14ac:dyDescent="0.3">
      <c r="A25" s="520"/>
      <c r="B25" s="612"/>
      <c r="C25" s="612"/>
      <c r="D25" s="612"/>
      <c r="E25" s="612"/>
      <c r="F25" s="612"/>
      <c r="G25" s="613"/>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455"/>
      <c r="CL25" s="455"/>
      <c r="CM25" s="455"/>
      <c r="CN25" s="455"/>
    </row>
    <row r="26" spans="1:92" ht="14.4" thickBot="1" x14ac:dyDescent="0.3">
      <c r="A26" s="29">
        <v>15</v>
      </c>
      <c r="B26" s="683" t="s">
        <v>188</v>
      </c>
      <c r="C26" s="684"/>
      <c r="D26" s="658"/>
      <c r="E26" s="530"/>
      <c r="F26" s="530"/>
      <c r="G26" s="531"/>
    </row>
    <row r="27" spans="1:92" x14ac:dyDescent="0.25">
      <c r="A27" s="29">
        <v>16</v>
      </c>
      <c r="B27" s="695"/>
      <c r="C27" s="696"/>
      <c r="D27" s="198"/>
      <c r="E27" s="178"/>
      <c r="F27" s="178"/>
      <c r="G27" s="229"/>
    </row>
    <row r="28" spans="1:92" x14ac:dyDescent="0.25">
      <c r="A28" s="29">
        <v>17</v>
      </c>
      <c r="B28" s="685"/>
      <c r="C28" s="686"/>
      <c r="D28" s="188"/>
      <c r="E28" s="179"/>
      <c r="F28" s="179"/>
      <c r="G28" s="230"/>
    </row>
    <row r="29" spans="1:92" x14ac:dyDescent="0.25">
      <c r="A29" s="29">
        <v>18</v>
      </c>
      <c r="B29" s="685"/>
      <c r="C29" s="686"/>
      <c r="D29" s="188"/>
      <c r="E29" s="179"/>
      <c r="F29" s="179"/>
      <c r="G29" s="230"/>
    </row>
    <row r="30" spans="1:92" ht="13.8" thickBot="1" x14ac:dyDescent="0.3">
      <c r="A30" s="29">
        <v>19</v>
      </c>
      <c r="B30" s="689"/>
      <c r="C30" s="690"/>
      <c r="D30" s="201"/>
      <c r="E30" s="232"/>
      <c r="F30" s="180"/>
      <c r="G30" s="231"/>
    </row>
    <row r="31" spans="1:92" ht="14.4" thickBot="1" x14ac:dyDescent="0.3">
      <c r="A31" s="29">
        <v>20</v>
      </c>
      <c r="B31" s="34" t="s">
        <v>187</v>
      </c>
      <c r="C31" s="59"/>
      <c r="D31" s="648"/>
      <c r="E31" s="531"/>
      <c r="F31" s="182">
        <f>SUM(F27:F30)</f>
        <v>0</v>
      </c>
      <c r="G31" s="181">
        <f>SUM(G27:G30)</f>
        <v>0</v>
      </c>
    </row>
    <row r="32" spans="1:92" ht="14.4" thickBot="1" x14ac:dyDescent="0.3">
      <c r="A32" s="35">
        <v>21</v>
      </c>
      <c r="B32" s="658"/>
      <c r="C32" s="530"/>
      <c r="D32" s="531"/>
      <c r="E32" s="459" t="s">
        <v>189</v>
      </c>
      <c r="F32" s="181">
        <f>SUM(F24,F31)</f>
        <v>0</v>
      </c>
      <c r="G32" s="181">
        <f>SUM(G24,G31)</f>
        <v>0</v>
      </c>
    </row>
    <row r="33" spans="1:92" ht="7.5" customHeight="1" thickBot="1" x14ac:dyDescent="0.3">
      <c r="A33" s="520"/>
      <c r="B33" s="612"/>
      <c r="C33" s="612"/>
      <c r="D33" s="612"/>
      <c r="E33" s="612"/>
      <c r="F33" s="612"/>
      <c r="G33" s="613"/>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5"/>
      <c r="CN33" s="455"/>
    </row>
    <row r="34" spans="1:92" ht="13.8" thickBot="1" x14ac:dyDescent="0.3">
      <c r="A34" s="36"/>
      <c r="B34" s="663" t="s">
        <v>16</v>
      </c>
      <c r="C34" s="664"/>
      <c r="D34" s="665"/>
      <c r="E34" s="649" t="s">
        <v>17</v>
      </c>
      <c r="F34" s="650"/>
      <c r="G34" s="651"/>
    </row>
    <row r="35" spans="1:92" ht="14.4" thickBot="1" x14ac:dyDescent="0.3">
      <c r="A35" s="28"/>
      <c r="B35" s="674" t="s">
        <v>190</v>
      </c>
      <c r="C35" s="666"/>
      <c r="D35" s="667"/>
      <c r="E35" s="652" t="s">
        <v>191</v>
      </c>
      <c r="F35" s="653"/>
      <c r="G35" s="654"/>
    </row>
    <row r="36" spans="1:92" ht="13.8" thickBot="1" x14ac:dyDescent="0.3">
      <c r="A36" s="35">
        <v>22</v>
      </c>
      <c r="B36" s="37" t="s">
        <v>192</v>
      </c>
      <c r="C36" s="37" t="s">
        <v>193</v>
      </c>
      <c r="D36" s="37" t="s">
        <v>194</v>
      </c>
      <c r="E36" s="38" t="s">
        <v>195</v>
      </c>
      <c r="F36" s="675" t="s">
        <v>196</v>
      </c>
      <c r="G36" s="676"/>
    </row>
    <row r="37" spans="1:92" x14ac:dyDescent="0.25">
      <c r="A37" s="35">
        <v>23</v>
      </c>
      <c r="B37" s="39" t="s">
        <v>197</v>
      </c>
      <c r="C37" s="233"/>
      <c r="D37" s="40" t="e">
        <f>SUM(C37/$G$32)</f>
        <v>#DIV/0!</v>
      </c>
      <c r="E37" s="41" t="s">
        <v>198</v>
      </c>
      <c r="F37" s="681">
        <f>SUM(G32)</f>
        <v>0</v>
      </c>
      <c r="G37" s="682"/>
    </row>
    <row r="38" spans="1:92" ht="13.8" thickBot="1" x14ac:dyDescent="0.3">
      <c r="A38" s="35">
        <v>24</v>
      </c>
      <c r="B38" s="42" t="s">
        <v>199</v>
      </c>
      <c r="C38" s="234"/>
      <c r="D38" s="43" t="e">
        <f t="shared" ref="D38:D43" si="0">SUM(C38/$G$32)</f>
        <v>#DIV/0!</v>
      </c>
      <c r="E38" s="44" t="s">
        <v>200</v>
      </c>
      <c r="F38" s="659">
        <f>SUM(C43)</f>
        <v>0</v>
      </c>
      <c r="G38" s="660"/>
    </row>
    <row r="39" spans="1:92" ht="14.4" thickBot="1" x14ac:dyDescent="0.3">
      <c r="A39" s="35">
        <v>25</v>
      </c>
      <c r="B39" s="42" t="s">
        <v>201</v>
      </c>
      <c r="C39" s="234"/>
      <c r="D39" s="43" t="e">
        <f t="shared" si="0"/>
        <v>#DIV/0!</v>
      </c>
      <c r="E39" s="45" t="s">
        <v>202</v>
      </c>
      <c r="F39" s="661">
        <f>SUM(F37:F38)</f>
        <v>0</v>
      </c>
      <c r="G39" s="662"/>
    </row>
    <row r="40" spans="1:92" ht="13.8" x14ac:dyDescent="0.25">
      <c r="A40" s="35">
        <v>26</v>
      </c>
      <c r="B40" s="42" t="s">
        <v>203</v>
      </c>
      <c r="C40" s="234"/>
      <c r="D40" s="43" t="e">
        <f t="shared" si="0"/>
        <v>#DIV/0!</v>
      </c>
      <c r="E40" s="655" t="s">
        <v>204</v>
      </c>
      <c r="F40" s="656"/>
      <c r="G40" s="657"/>
    </row>
    <row r="41" spans="1:92" x14ac:dyDescent="0.25">
      <c r="A41" s="35">
        <v>27</v>
      </c>
      <c r="B41" s="42" t="s">
        <v>205</v>
      </c>
      <c r="C41" s="234"/>
      <c r="D41" s="46" t="e">
        <f t="shared" si="0"/>
        <v>#DIV/0!</v>
      </c>
      <c r="E41" s="668"/>
      <c r="F41" s="669"/>
      <c r="G41" s="670"/>
    </row>
    <row r="42" spans="1:92" x14ac:dyDescent="0.25">
      <c r="A42" s="35">
        <v>28</v>
      </c>
      <c r="B42" s="42" t="s">
        <v>206</v>
      </c>
      <c r="C42" s="234"/>
      <c r="D42" s="46" t="e">
        <f t="shared" si="0"/>
        <v>#DIV/0!</v>
      </c>
      <c r="E42" s="668"/>
      <c r="F42" s="669"/>
      <c r="G42" s="670"/>
    </row>
    <row r="43" spans="1:92" ht="14.4" thickBot="1" x14ac:dyDescent="0.3">
      <c r="A43" s="35">
        <v>29</v>
      </c>
      <c r="B43" s="47" t="s">
        <v>190</v>
      </c>
      <c r="C43" s="235">
        <f>SUM(C37:C42)</f>
        <v>0</v>
      </c>
      <c r="D43" s="48" t="e">
        <f t="shared" si="0"/>
        <v>#DIV/0!</v>
      </c>
      <c r="E43" s="671"/>
      <c r="F43" s="672"/>
      <c r="G43" s="673"/>
    </row>
    <row r="44" spans="1:92" ht="7.5" customHeight="1" thickBot="1" x14ac:dyDescent="0.3">
      <c r="A44" s="520"/>
      <c r="B44" s="612"/>
      <c r="C44" s="612"/>
      <c r="D44" s="612"/>
      <c r="E44" s="612"/>
      <c r="F44" s="612"/>
      <c r="G44" s="613"/>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c r="CN44" s="455"/>
    </row>
    <row r="45" spans="1:92" ht="13.8" thickBot="1" x14ac:dyDescent="0.3">
      <c r="A45" s="49"/>
      <c r="B45" s="677" t="s">
        <v>130</v>
      </c>
      <c r="C45" s="678"/>
      <c r="D45" s="679"/>
      <c r="E45" s="679"/>
      <c r="F45" s="679"/>
      <c r="G45" s="680"/>
    </row>
    <row r="46" spans="1:92" ht="14.4" thickBot="1" x14ac:dyDescent="0.3">
      <c r="A46" s="50"/>
      <c r="B46" s="652" t="s">
        <v>207</v>
      </c>
      <c r="C46" s="653"/>
      <c r="D46" s="666"/>
      <c r="E46" s="666"/>
      <c r="F46" s="666"/>
      <c r="G46" s="667"/>
    </row>
    <row r="47" spans="1:92" ht="13.8" thickBot="1" x14ac:dyDescent="0.3">
      <c r="A47" s="51">
        <v>31</v>
      </c>
      <c r="B47" s="52" t="s">
        <v>208</v>
      </c>
      <c r="C47" s="53" t="s">
        <v>209</v>
      </c>
      <c r="D47" s="37" t="s">
        <v>210</v>
      </c>
      <c r="E47" s="37" t="s">
        <v>211</v>
      </c>
      <c r="F47" s="37" t="s">
        <v>212</v>
      </c>
      <c r="G47" s="37" t="s">
        <v>213</v>
      </c>
    </row>
    <row r="48" spans="1:92" x14ac:dyDescent="0.25">
      <c r="A48" s="54">
        <v>32</v>
      </c>
      <c r="B48" s="183"/>
      <c r="C48" s="184"/>
      <c r="D48" s="263"/>
      <c r="E48" s="191"/>
      <c r="F48" s="191"/>
      <c r="G48" s="260">
        <f>SUM(E48*F48)</f>
        <v>0</v>
      </c>
    </row>
    <row r="49" spans="1:7" x14ac:dyDescent="0.25">
      <c r="A49" s="54">
        <v>33</v>
      </c>
      <c r="B49" s="186"/>
      <c r="C49" s="187"/>
      <c r="D49" s="185"/>
      <c r="E49" s="192"/>
      <c r="F49" s="192"/>
      <c r="G49" s="237">
        <f>SUM(E49*F49)</f>
        <v>0</v>
      </c>
    </row>
    <row r="50" spans="1:7" ht="13.8" thickBot="1" x14ac:dyDescent="0.3">
      <c r="A50" s="54">
        <v>34</v>
      </c>
      <c r="B50" s="189"/>
      <c r="C50" s="190"/>
      <c r="D50" s="188"/>
      <c r="E50" s="192"/>
      <c r="F50" s="192"/>
      <c r="G50" s="261">
        <f>SUM(E50*F50)</f>
        <v>0</v>
      </c>
    </row>
    <row r="51" spans="1:7" ht="14.4" thickBot="1" x14ac:dyDescent="0.3">
      <c r="A51" s="161">
        <v>35</v>
      </c>
      <c r="B51" s="658"/>
      <c r="C51" s="530"/>
      <c r="D51" s="530"/>
      <c r="E51" s="531"/>
      <c r="F51" s="55" t="s">
        <v>202</v>
      </c>
      <c r="G51" s="236">
        <f>SUM(G48:G50)</f>
        <v>0</v>
      </c>
    </row>
    <row r="53" spans="1:7" x14ac:dyDescent="0.25">
      <c r="G53" s="446"/>
    </row>
  </sheetData>
  <sheetProtection selectLockedCells="1"/>
  <mergeCells count="52">
    <mergeCell ref="B10:C10"/>
    <mergeCell ref="A1:C2"/>
    <mergeCell ref="E1:G1"/>
    <mergeCell ref="E2:G2"/>
    <mergeCell ref="E3:G3"/>
    <mergeCell ref="E4:G4"/>
    <mergeCell ref="A5:C5"/>
    <mergeCell ref="E5:G5"/>
    <mergeCell ref="E6:G6"/>
    <mergeCell ref="A7:G7"/>
    <mergeCell ref="B8:C8"/>
    <mergeCell ref="B9:C9"/>
    <mergeCell ref="D9:G9"/>
    <mergeCell ref="B21:C21"/>
    <mergeCell ref="B11:C11"/>
    <mergeCell ref="D11:G11"/>
    <mergeCell ref="B12:C12"/>
    <mergeCell ref="B13:C13"/>
    <mergeCell ref="B14:C14"/>
    <mergeCell ref="B15:C15"/>
    <mergeCell ref="B16:C16"/>
    <mergeCell ref="B17:C17"/>
    <mergeCell ref="B18:C18"/>
    <mergeCell ref="B19:C19"/>
    <mergeCell ref="B20:C20"/>
    <mergeCell ref="B22:C22"/>
    <mergeCell ref="B23:C23"/>
    <mergeCell ref="D24:E24"/>
    <mergeCell ref="A25:G25"/>
    <mergeCell ref="B26:C26"/>
    <mergeCell ref="D26:G26"/>
    <mergeCell ref="F36:G36"/>
    <mergeCell ref="B27:C27"/>
    <mergeCell ref="B28:C28"/>
    <mergeCell ref="B29:C29"/>
    <mergeCell ref="B30:C30"/>
    <mergeCell ref="D31:E31"/>
    <mergeCell ref="B32:D32"/>
    <mergeCell ref="A33:G33"/>
    <mergeCell ref="B34:D34"/>
    <mergeCell ref="E34:G34"/>
    <mergeCell ref="B35:D35"/>
    <mergeCell ref="E35:G35"/>
    <mergeCell ref="B45:G45"/>
    <mergeCell ref="B46:G46"/>
    <mergeCell ref="B51:E51"/>
    <mergeCell ref="F37:G37"/>
    <mergeCell ref="F38:G38"/>
    <mergeCell ref="F39:G39"/>
    <mergeCell ref="E40:G40"/>
    <mergeCell ref="E41:G43"/>
    <mergeCell ref="A44:G44"/>
  </mergeCells>
  <printOptions horizontalCentered="1"/>
  <pageMargins left="0.25" right="0.25" top="0.75" bottom="0.75" header="0.3" footer="0.3"/>
  <pageSetup scale="70" orientation="landscape" r:id="rId1"/>
  <headerFooter scaleWithDoc="0" alignWithMargins="0">
    <oddFooter>&amp;LLast Updated: 02/01/2019&amp;CVs. 2020-1&amp;RBudget Form 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D147B0D613C740B8BDAE89F139E2E8" ma:contentTypeVersion="11" ma:contentTypeDescription="Create a new document." ma:contentTypeScope="" ma:versionID="8df54c82a655b5b441c87e7d1637aa98">
  <xsd:schema xmlns:xsd="http://www.w3.org/2001/XMLSchema" xmlns:xs="http://www.w3.org/2001/XMLSchema" xmlns:p="http://schemas.microsoft.com/office/2006/metadata/properties" xmlns:ns2="d9fbcb35-9281-44e7-867e-312a3ed64f83" xmlns:ns3="2e65440e-fcbc-4106-b3bc-9e8c82e9eb3d" targetNamespace="http://schemas.microsoft.com/office/2006/metadata/properties" ma:root="true" ma:fieldsID="8f65b9d8c7317a922b24e4f786257b24" ns2:_="" ns3:_="">
    <xsd:import namespace="d9fbcb35-9281-44e7-867e-312a3ed64f83"/>
    <xsd:import namespace="2e65440e-fcbc-4106-b3bc-9e8c82e9eb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bcb35-9281-44e7-867e-312a3ed64f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e407dca-7e10-41d8-9780-494ed3966f6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5440e-fcbc-4106-b3bc-9e8c82e9eb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bf4ae94-1a8f-45f2-be74-3042e94a7cd3}" ma:internalName="TaxCatchAll" ma:showField="CatchAllData" ma:web="2e65440e-fcbc-4106-b3bc-9e8c82e9eb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e65440e-fcbc-4106-b3bc-9e8c82e9eb3d" xsi:nil="true"/>
    <lcf76f155ced4ddcb4097134ff3c332f xmlns="d9fbcb35-9281-44e7-867e-312a3ed64f8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2E6EC4B-8484-4FE7-B04D-9291B16435CE}">
  <ds:schemaRefs>
    <ds:schemaRef ds:uri="http://schemas.microsoft.com/sharepoint/v3/contenttype/forms"/>
  </ds:schemaRefs>
</ds:datastoreItem>
</file>

<file path=customXml/itemProps2.xml><?xml version="1.0" encoding="utf-8"?>
<ds:datastoreItem xmlns:ds="http://schemas.openxmlformats.org/officeDocument/2006/customXml" ds:itemID="{FB889982-29B7-4919-838B-74403E015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bcb35-9281-44e7-867e-312a3ed64f83"/>
    <ds:schemaRef ds:uri="2e65440e-fcbc-4106-b3bc-9e8c82e9e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1B5047-F042-4402-8A4F-1DC311A59587}">
  <ds:schemaRefs>
    <ds:schemaRef ds:uri="http://schemas.microsoft.com/office/2006/metadata/properties"/>
    <ds:schemaRef ds:uri="http://schemas.microsoft.com/office/infopath/2007/PartnerControls"/>
    <ds:schemaRef ds:uri="2e65440e-fcbc-4106-b3bc-9e8c82e9eb3d"/>
    <ds:schemaRef ds:uri="d9fbcb35-9281-44e7-867e-312a3ed64f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31</vt:i4>
      </vt:variant>
    </vt:vector>
  </HeadingPairs>
  <TitlesOfParts>
    <vt:vector size="65" baseType="lpstr">
      <vt:lpstr>FORM 1 REVENUE SUMMARY</vt:lpstr>
      <vt:lpstr>FEDERAL PSSP MATCH</vt:lpstr>
      <vt:lpstr>FORM 2 EXPENSE SUMMARY</vt:lpstr>
      <vt:lpstr>FORM 2A IN-KIND</vt:lpstr>
      <vt:lpstr>FORM 3 PERSONNEL (SUPT SVCS)</vt:lpstr>
      <vt:lpstr>FORM 3 PERSONNEL (NUTRITION)</vt:lpstr>
      <vt:lpstr>FORM 3 PERSONNEL (EBDP-HP)</vt:lpstr>
      <vt:lpstr>FORM 3 PERSONNEL (CARE PARTNER)</vt:lpstr>
      <vt:lpstr>FORM 3 PERSONNEL (RESPITE4ME)</vt:lpstr>
      <vt:lpstr>FORM 3 PERSONNEL (RSVP)</vt:lpstr>
      <vt:lpstr>FORM 4 INDIRECT ALLOCATED</vt:lpstr>
      <vt:lpstr>FORM 4A INDIRECT EXPENSE </vt:lpstr>
      <vt:lpstr>FORM 4B INDIRECT PERSONNEL EXP</vt:lpstr>
      <vt:lpstr>FORM 5 EXPENSE DETAILS (SS)</vt:lpstr>
      <vt:lpstr>FORM 5A (SUPT SVCS)</vt:lpstr>
      <vt:lpstr>FORM 5 EXPENSE DETAILS (NUT)</vt:lpstr>
      <vt:lpstr>FORM 5A (NUTRITION)</vt:lpstr>
      <vt:lpstr>FORM 5 EXPENSE DETAILS (EBDP)</vt:lpstr>
      <vt:lpstr>FORM 5A (EBDP)</vt:lpstr>
      <vt:lpstr>FORM 5 EXPENSE DETAILS (CG)</vt:lpstr>
      <vt:lpstr>FORM 5A (CARE PARTNER SUPTS)</vt:lpstr>
      <vt:lpstr>FORM 5 EXPENSE DETAILS (R4ME)</vt:lpstr>
      <vt:lpstr>FORM 5A (RESPITE FOR ME)</vt:lpstr>
      <vt:lpstr>FORM 5 EXPENSE DETAILS (RSVP)</vt:lpstr>
      <vt:lpstr>FORM 5A (RSVP)</vt:lpstr>
      <vt:lpstr>SUB-RECIPIENTS</vt:lpstr>
      <vt:lpstr>UNIT SUMMARY</vt:lpstr>
      <vt:lpstr>CS RIDER F-1 ASF (SUPT SVCS)</vt:lpstr>
      <vt:lpstr>CS RIDER F-1 ASF (NUTRITION)</vt:lpstr>
      <vt:lpstr>CS RIDER F-1 ASF (EBDP)</vt:lpstr>
      <vt:lpstr>CS RIDER F-1 ASF (CARE PARTNER)</vt:lpstr>
      <vt:lpstr>CS RIDER F-1 ASF (RESPITE 4 ME)</vt:lpstr>
      <vt:lpstr>CS RIDER F-1 ASF (RSVP)</vt:lpstr>
      <vt:lpstr>RIDER F-2 AGREEMENT COMPLIANCE</vt:lpstr>
      <vt:lpstr>'CS RIDER F-1 ASF (CARE PARTNER)'!Print_Area</vt:lpstr>
      <vt:lpstr>'CS RIDER F-1 ASF (EBDP)'!Print_Area</vt:lpstr>
      <vt:lpstr>'CS RIDER F-1 ASF (NUTRITION)'!Print_Area</vt:lpstr>
      <vt:lpstr>'CS RIDER F-1 ASF (RESPITE 4 ME)'!Print_Area</vt:lpstr>
      <vt:lpstr>'CS RIDER F-1 ASF (RSVP)'!Print_Area</vt:lpstr>
      <vt:lpstr>'CS RIDER F-1 ASF (SUPT SVCS)'!Print_Area</vt:lpstr>
      <vt:lpstr>'FEDERAL PSSP MATCH'!Print_Area</vt:lpstr>
      <vt:lpstr>'FORM 1 REVENUE SUMMARY'!Print_Area</vt:lpstr>
      <vt:lpstr>'FORM 2 EXPENSE SUMMARY'!Print_Area</vt:lpstr>
      <vt:lpstr>'FORM 2A IN-KIND'!Print_Area</vt:lpstr>
      <vt:lpstr>'FORM 3 PERSONNEL (CARE PARTNER)'!Print_Area</vt:lpstr>
      <vt:lpstr>'FORM 3 PERSONNEL (EBDP-HP)'!Print_Area</vt:lpstr>
      <vt:lpstr>'FORM 3 PERSONNEL (NUTRITION)'!Print_Area</vt:lpstr>
      <vt:lpstr>'FORM 3 PERSONNEL (RESPITE4ME)'!Print_Area</vt:lpstr>
      <vt:lpstr>'FORM 3 PERSONNEL (RSVP)'!Print_Area</vt:lpstr>
      <vt:lpstr>'FORM 3 PERSONNEL (SUPT SVCS)'!Print_Area</vt:lpstr>
      <vt:lpstr>'FORM 4 INDIRECT ALLOCATED'!Print_Area</vt:lpstr>
      <vt:lpstr>'FORM 4A INDIRECT EXPENSE '!Print_Area</vt:lpstr>
      <vt:lpstr>'FORM 4B INDIRECT PERSONNEL EXP'!Print_Area</vt:lpstr>
      <vt:lpstr>'FORM 5 EXPENSE DETAILS (CG)'!Print_Area</vt:lpstr>
      <vt:lpstr>'FORM 5 EXPENSE DETAILS (EBDP)'!Print_Area</vt:lpstr>
      <vt:lpstr>'FORM 5 EXPENSE DETAILS (NUT)'!Print_Area</vt:lpstr>
      <vt:lpstr>'FORM 5 EXPENSE DETAILS (R4ME)'!Print_Area</vt:lpstr>
      <vt:lpstr>'FORM 5 EXPENSE DETAILS (RSVP)'!Print_Area</vt:lpstr>
      <vt:lpstr>'FORM 5 EXPENSE DETAILS (SS)'!Print_Area</vt:lpstr>
      <vt:lpstr>'FORM 5A (CARE PARTNER SUPTS)'!Print_Area</vt:lpstr>
      <vt:lpstr>'FORM 5A (EBDP)'!Print_Area</vt:lpstr>
      <vt:lpstr>'FORM 5A (NUTRITION)'!Print_Area</vt:lpstr>
      <vt:lpstr>'FORM 5A (RESPITE FOR ME)'!Print_Area</vt:lpstr>
      <vt:lpstr>'FORM 5A (RSVP)'!Print_Area</vt:lpstr>
      <vt:lpstr>'FORM 5A (SUPT SVCS)'!Print_Area</vt:lpstr>
    </vt:vector>
  </TitlesOfParts>
  <Manager/>
  <Company>DMHMRSAS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Maine</dc:creator>
  <cp:keywords/>
  <dc:description/>
  <cp:lastModifiedBy>Childs, Bonnie</cp:lastModifiedBy>
  <cp:revision/>
  <dcterms:created xsi:type="dcterms:W3CDTF">2001-04-17T12:56:49Z</dcterms:created>
  <dcterms:modified xsi:type="dcterms:W3CDTF">2022-09-21T19:35:17Z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0x010100CFD147B0D613C740B8BDAE89F139E2E8</vt:lpwstr>
  </property>
  <property fmtid="{D5CDD505-2E9C-101B-9397-08002B2CF9AE}" pid="4" name="MediaServiceImageTags">
    <vt:lpwstr/>
  </property>
</Properties>
</file>