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Cost Report Templates\2022\"/>
    </mc:Choice>
  </mc:AlternateContent>
  <xr:revisionPtr revIDLastSave="0" documentId="13_ncr:1_{DA125441-4D63-4C46-B9FB-3FFE867F46F5}" xr6:coauthVersionLast="46" xr6:coauthVersionMax="46" xr10:uidLastSave="{00000000-0000-0000-0000-000000000000}"/>
  <bookViews>
    <workbookView xWindow="-120" yWindow="-120" windowWidth="29040" windowHeight="15840" tabRatio="931" xr2:uid="{00000000-000D-0000-FFFF-FFFF00000000}"/>
  </bookViews>
  <sheets>
    <sheet name="GeneralInfo" sheetId="52" r:id="rId1"/>
    <sheet name="Attestation" sheetId="54" r:id="rId2"/>
    <sheet name="BedProration" sheetId="56" state="hidden" r:id="rId3"/>
    <sheet name="Sch A" sheetId="64" r:id="rId4"/>
    <sheet name="Sch B" sheetId="11" r:id="rId5"/>
    <sheet name="Sch C" sheetId="65" r:id="rId6"/>
    <sheet name="Sch C-1" sheetId="66" r:id="rId7"/>
    <sheet name="Sch D" sheetId="15" r:id="rId8"/>
    <sheet name="Sch D-1" sheetId="68" r:id="rId9"/>
    <sheet name="Sch D-2" sheetId="74" r:id="rId10"/>
    <sheet name="Sch E" sheetId="69" r:id="rId11"/>
    <sheet name="Error Report" sheetId="73" r:id="rId12"/>
  </sheets>
  <definedNames>
    <definedName name="_xlnm.Print_Area" localSheetId="3">'Sch A'!$A$1:$G$89</definedName>
    <definedName name="_xlnm.Print_Area" localSheetId="5">'Sch C'!$A$1:$R$63</definedName>
    <definedName name="_xlnm.Print_Area" localSheetId="6">'Sch C-1'!$A$1:$O$55</definedName>
    <definedName name="_xlnm.Print_Area" localSheetId="8">'Sch D-1'!$A$1:$G$53</definedName>
    <definedName name="_xlnm.Print_Area" localSheetId="9">'Sch D-2'!$A$1:$S$12</definedName>
    <definedName name="_xlnm.Print_Area" localSheetId="10">'Sch E'!$A$1:$J$25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54" l="1"/>
  <c r="A23" i="54"/>
  <c r="A22" i="54"/>
  <c r="A21" i="54"/>
  <c r="A20" i="54"/>
  <c r="H24" i="69" l="1"/>
  <c r="F24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Q12" i="74"/>
  <c r="O12" i="74"/>
  <c r="M12" i="74"/>
  <c r="K12" i="74"/>
  <c r="I12" i="74"/>
  <c r="G12" i="74"/>
  <c r="E12" i="74"/>
  <c r="S11" i="74"/>
  <c r="S10" i="74"/>
  <c r="A5" i="74"/>
  <c r="A3" i="74"/>
  <c r="S1" i="74"/>
  <c r="L59" i="65"/>
  <c r="J56" i="65"/>
  <c r="S12" i="74" l="1"/>
  <c r="J24" i="69"/>
  <c r="G92" i="64" s="1"/>
  <c r="I83" i="64" s="1"/>
  <c r="G33" i="64"/>
  <c r="I33" i="64" s="1"/>
  <c r="A2" i="73" l="1"/>
  <c r="A1" i="73"/>
  <c r="H54" i="65" l="1"/>
  <c r="H61" i="65" s="1"/>
  <c r="L56" i="65" l="1"/>
  <c r="C6" i="73" s="1"/>
  <c r="G55" i="64"/>
  <c r="G78" i="64"/>
  <c r="I78" i="64" s="1"/>
  <c r="G24" i="64"/>
  <c r="P56" i="65"/>
  <c r="N56" i="65"/>
  <c r="N57" i="65" s="1"/>
  <c r="N54" i="66"/>
  <c r="P58" i="65" s="1"/>
  <c r="L54" i="66"/>
  <c r="N58" i="65" s="1"/>
  <c r="G51" i="68"/>
  <c r="J26" i="15" s="1"/>
  <c r="E51" i="68"/>
  <c r="D26" i="15" s="1"/>
  <c r="G81" i="64" l="1"/>
  <c r="I55" i="64"/>
  <c r="N61" i="65"/>
  <c r="J54" i="66"/>
  <c r="L58" i="65" s="1"/>
  <c r="P57" i="65"/>
  <c r="P61" i="65" s="1"/>
  <c r="A5" i="69"/>
  <c r="A3" i="69"/>
  <c r="J1" i="69"/>
  <c r="A5" i="68"/>
  <c r="A3" i="68"/>
  <c r="G1" i="68"/>
  <c r="A5" i="66"/>
  <c r="A3" i="66"/>
  <c r="N1" i="66"/>
  <c r="A5" i="65"/>
  <c r="A3" i="65"/>
  <c r="R1" i="65"/>
  <c r="A5" i="64"/>
  <c r="A3" i="64"/>
  <c r="I1" i="64"/>
  <c r="G86" i="64" l="1"/>
  <c r="I81" i="64"/>
  <c r="L57" i="65"/>
  <c r="L61" i="65" s="1"/>
  <c r="C5" i="73" s="1"/>
  <c r="D4" i="56"/>
  <c r="I86" i="64" l="1"/>
  <c r="G89" i="64"/>
  <c r="A5" i="15"/>
  <c r="A5" i="11"/>
  <c r="A3" i="15" l="1"/>
  <c r="A3" i="11"/>
  <c r="D5" i="56" l="1"/>
  <c r="D6" i="56"/>
  <c r="D7" i="56"/>
  <c r="D8" i="56"/>
  <c r="B5" i="56"/>
  <c r="B6" i="56"/>
  <c r="B7" i="56"/>
  <c r="B8" i="56"/>
  <c r="B4" i="56"/>
  <c r="B9" i="56" l="1"/>
  <c r="C4" i="56" s="1"/>
  <c r="J1" i="15"/>
  <c r="K1" i="11"/>
  <c r="C7" i="56" l="1"/>
  <c r="C8" i="56"/>
  <c r="C5" i="56"/>
  <c r="C6" i="56"/>
  <c r="C9" i="56" l="1"/>
  <c r="D9" i="56"/>
  <c r="D16" i="54"/>
  <c r="D15" i="54"/>
  <c r="I17" i="15" l="1"/>
  <c r="H17" i="15"/>
  <c r="G17" i="15"/>
  <c r="F17" i="15"/>
  <c r="E17" i="15"/>
  <c r="D17" i="15"/>
  <c r="J16" i="15"/>
  <c r="J15" i="15"/>
  <c r="J14" i="15"/>
  <c r="J13" i="15"/>
  <c r="J12" i="15"/>
  <c r="J11" i="15"/>
  <c r="J17" i="15" s="1"/>
  <c r="J25" i="15" s="1"/>
  <c r="J27" i="15" s="1"/>
  <c r="C17" i="15"/>
  <c r="D18" i="15" s="1"/>
  <c r="D25" i="15" l="1"/>
  <c r="D27" i="15"/>
</calcChain>
</file>

<file path=xl/sharedStrings.xml><?xml version="1.0" encoding="utf-8"?>
<sst xmlns="http://schemas.openxmlformats.org/spreadsheetml/2006/main" count="353" uniqueCount="261">
  <si>
    <t>May</t>
  </si>
  <si>
    <t>RECONCILIATION OF PAYROLL WAGES AND TAXES</t>
  </si>
  <si>
    <t>Wages</t>
  </si>
  <si>
    <t>Employer's</t>
  </si>
  <si>
    <t>ACC'D P/R TAXES P/Y</t>
  </si>
  <si>
    <t>ACC'D P/R TAXES C/Y</t>
  </si>
  <si>
    <t>Accounting Firm</t>
  </si>
  <si>
    <t>Food</t>
  </si>
  <si>
    <t>Telephone</t>
  </si>
  <si>
    <t>SCHEDULE E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</si>
  <si>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</si>
  <si>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</si>
  <si>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</si>
  <si>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</si>
  <si>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</si>
  <si>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</si>
  <si>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</si>
  <si>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</si>
  <si>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Number of Licensed Beds:</t>
  </si>
  <si>
    <t>Other</t>
  </si>
  <si>
    <t>Preparer's Name (printed/typed)</t>
  </si>
  <si>
    <t>Name of Accounting Firm:</t>
  </si>
  <si>
    <t>Date</t>
  </si>
  <si>
    <t>Total</t>
  </si>
  <si>
    <t>Amount</t>
  </si>
  <si>
    <t>Days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</si>
  <si>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</si>
  <si>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</si>
  <si>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</si>
  <si>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</si>
  <si>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</si>
  <si>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</si>
  <si>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</si>
  <si>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</si>
  <si>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</si>
  <si>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</si>
  <si>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</si>
  <si>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</si>
  <si>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</si>
  <si>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Variance (explain)</t>
  </si>
  <si>
    <t>Taxable Wages</t>
  </si>
  <si>
    <t>Tax Exempt</t>
  </si>
  <si>
    <t>Tax Exempt Wages Paid</t>
  </si>
  <si>
    <t>SUTA</t>
  </si>
  <si>
    <t>Per 941/C1-ME</t>
  </si>
  <si>
    <t>Title:</t>
  </si>
  <si>
    <t>PNMI</t>
  </si>
  <si>
    <t>Total Payroll (sum of lines 7 to 13)</t>
  </si>
  <si>
    <t>Total Payroll Taxes (line 7 plus lines 12b &amp; 13b)</t>
  </si>
  <si>
    <t>CERTIFICATION BY OFFICER OR ADMINISTRATOR OF PROVIDER:</t>
  </si>
  <si>
    <t>Line #</t>
  </si>
  <si>
    <t>T/B Acct #</t>
  </si>
  <si>
    <t>Acct. Description</t>
  </si>
  <si>
    <t>Note:</t>
  </si>
  <si>
    <t>DEPARTMENT OF HEALTH AND HUMAN SERVICES</t>
  </si>
  <si>
    <t>Address:</t>
  </si>
  <si>
    <t>00/00/00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</si>
  <si>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</si>
  <si>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</si>
  <si>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</si>
  <si>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</si>
  <si>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</si>
  <si>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</si>
  <si>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</si>
  <si>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</si>
  <si>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</si>
  <si>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</si>
  <si>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</si>
  <si>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</si>
  <si>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</si>
  <si>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</si>
  <si>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</si>
  <si>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</si>
  <si>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</si>
  <si>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</si>
  <si>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</si>
  <si>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</si>
  <si>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</si>
  <si>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</si>
  <si>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</si>
  <si>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</si>
  <si>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</si>
  <si>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</si>
  <si>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</si>
  <si>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</si>
  <si>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</si>
  <si>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</si>
  <si>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</si>
  <si>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</si>
  <si>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</si>
  <si>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</si>
  <si>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</si>
  <si>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</si>
  <si>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</si>
  <si>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</si>
  <si>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</si>
  <si>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</si>
  <si>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</si>
  <si>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</si>
  <si>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</si>
  <si>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</si>
  <si>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</si>
  <si>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</si>
  <si>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</si>
  <si>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</si>
  <si>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4</t>
  </si>
  <si>
    <t>5</t>
  </si>
  <si>
    <t>6</t>
  </si>
  <si>
    <t>13b</t>
  </si>
  <si>
    <t>14b</t>
  </si>
  <si>
    <t>15b</t>
  </si>
  <si>
    <t>16b</t>
  </si>
  <si>
    <t>1</t>
  </si>
  <si>
    <t>2</t>
  </si>
  <si>
    <t>3</t>
  </si>
  <si>
    <t>SCHEDULE A</t>
  </si>
  <si>
    <t>TOTAL</t>
  </si>
  <si>
    <t>SCHEDULE OF REVENUES AND EXPENSES</t>
  </si>
  <si>
    <t>TRIAL BALANCE</t>
  </si>
  <si>
    <t>ACCOUNT</t>
  </si>
  <si>
    <t>PROGRAM PER</t>
  </si>
  <si>
    <t>NUMBER</t>
  </si>
  <si>
    <t>REVENUES</t>
  </si>
  <si>
    <t>DHHS Children's Services</t>
  </si>
  <si>
    <t>DHHS Contract Services</t>
  </si>
  <si>
    <t>MH/MR/SAS</t>
  </si>
  <si>
    <t>MaineCare</t>
  </si>
  <si>
    <t>DOC</t>
  </si>
  <si>
    <t>USDA</t>
  </si>
  <si>
    <t>United Way</t>
  </si>
  <si>
    <t>Counties</t>
  </si>
  <si>
    <t>TOTAL REVENUES</t>
  </si>
  <si>
    <t>EXPENSES</t>
  </si>
  <si>
    <t>DIRECT SERVICE - PERSONNEL</t>
  </si>
  <si>
    <t>Consultants</t>
  </si>
  <si>
    <t>Total Direct Service - Personnel</t>
  </si>
  <si>
    <t>DIRECT SERVICE - OTHER</t>
  </si>
  <si>
    <t>Utilities</t>
  </si>
  <si>
    <t>Heat</t>
  </si>
  <si>
    <t>Maintenance</t>
  </si>
  <si>
    <t>Depreciation</t>
  </si>
  <si>
    <t>Travel</t>
  </si>
  <si>
    <t>Materials/Supplies</t>
  </si>
  <si>
    <t>Equipment</t>
  </si>
  <si>
    <t>Staff Recruitment</t>
  </si>
  <si>
    <t>Training</t>
  </si>
  <si>
    <t>Client Activities</t>
  </si>
  <si>
    <t>Total Direct Service - Other</t>
  </si>
  <si>
    <t>INDIRECT</t>
  </si>
  <si>
    <t>Total Indirect</t>
  </si>
  <si>
    <t>TOTAL PROGRAM EXPENSES</t>
  </si>
  <si>
    <t>BEFORE PNMI SERVICE TAX</t>
  </si>
  <si>
    <t>PNMI Service Tax</t>
  </si>
  <si>
    <t>INCLUDING PNMI SERVICE TAX</t>
  </si>
  <si>
    <t>EXCESS/(DEFICIT)</t>
  </si>
  <si>
    <t>REVENUES OVER EXPENSES</t>
  </si>
  <si>
    <t>METHOD</t>
  </si>
  <si>
    <t>LICENSE or</t>
  </si>
  <si>
    <t>WAGES</t>
  </si>
  <si>
    <t>OF</t>
  </si>
  <si>
    <t>NAME</t>
  </si>
  <si>
    <t>CERTIFICATION</t>
  </si>
  <si>
    <t>JOB TITLE</t>
  </si>
  <si>
    <t>FTE's</t>
  </si>
  <si>
    <t>PAID</t>
  </si>
  <si>
    <t>OTHER</t>
  </si>
  <si>
    <t>ALLOCATION</t>
  </si>
  <si>
    <t>Total Direct Service Wages</t>
  </si>
  <si>
    <t>% of wages Line 41</t>
  </si>
  <si>
    <t>SCHEDULE C-1</t>
  </si>
  <si>
    <t>SCHEDULE OF CONSULTANTS AND COST ALLOCATIONS</t>
  </si>
  <si>
    <t>DIRECT SERVICE CONSULTANTS</t>
  </si>
  <si>
    <t>CONSULTANT</t>
  </si>
  <si>
    <t>NAME of BUSINESS</t>
  </si>
  <si>
    <t>NAME of CONSULTANT</t>
  </si>
  <si>
    <t>Total Direct Service - Consultants</t>
  </si>
  <si>
    <t>SCHEDULE D</t>
  </si>
  <si>
    <t>SCHEDULE D-1</t>
  </si>
  <si>
    <t>SCHEDULE OF TOTAL AGENCY WAGES AND PAYROLL TAXES BY COST CENTER</t>
  </si>
  <si>
    <t>COST CENTER/FACILITY/PROGRAM</t>
  </si>
  <si>
    <t>PAYROLL TAXES</t>
  </si>
  <si>
    <t>Totals Per Trial Balance/Financial Statements</t>
  </si>
  <si>
    <t>Note: Use as many pages as necessary.</t>
  </si>
  <si>
    <t xml:space="preserve">Gross Payroll (per Sch. D-1, col. 1, line 41) </t>
  </si>
  <si>
    <t>Payroll Taxes (per Sch. D-1, col. 2, line 41)</t>
  </si>
  <si>
    <t>List of All Names of Owners/Corporate Officers:</t>
  </si>
  <si>
    <t>Total FTEs</t>
  </si>
  <si>
    <t>Error Report</t>
  </si>
  <si>
    <t>Total Direct Pers.</t>
  </si>
  <si>
    <t>WORKED</t>
  </si>
  <si>
    <t>HOURS</t>
  </si>
  <si>
    <t>COSTS</t>
  </si>
  <si>
    <t>Total Direct Service Payroll Taxes &amp; Benefits</t>
  </si>
  <si>
    <t>Foster Parents Stipends</t>
  </si>
  <si>
    <t>PNMI limited to 60%</t>
  </si>
  <si>
    <t>FEES</t>
  </si>
  <si>
    <t>TOTAL PNMI</t>
  </si>
  <si>
    <t>TOTAL OTHER</t>
  </si>
  <si>
    <t>Total Direct Service Consultants (Sch. C-1, Line 41, Col. 4, 5 &amp; 6)</t>
  </si>
  <si>
    <t>Contract Labor</t>
  </si>
  <si>
    <t>SCHEDULE D-2</t>
  </si>
  <si>
    <t>SCHEDULE OF PAYROLL TAXES AND BENEFITS</t>
  </si>
  <si>
    <t>LINE ITEM DESCRIPTION</t>
  </si>
  <si>
    <t>PAYROLL</t>
  </si>
  <si>
    <t>TAXES</t>
  </si>
  <si>
    <t>HEALTH</t>
  </si>
  <si>
    <t>INSURANCE</t>
  </si>
  <si>
    <t>DENTAL</t>
  </si>
  <si>
    <t>LIFE</t>
  </si>
  <si>
    <t>EARNED</t>
  </si>
  <si>
    <t>TIME</t>
  </si>
  <si>
    <t>RETIREMENT</t>
  </si>
  <si>
    <t>CONTRIBUTIONS</t>
  </si>
  <si>
    <t>WORKERS</t>
  </si>
  <si>
    <t>COMP. INS.</t>
  </si>
  <si>
    <t>TOTAL P/R</t>
  </si>
  <si>
    <t>TAXES &amp; BENEFITS</t>
  </si>
  <si>
    <t>Direct Service</t>
  </si>
  <si>
    <t>Indirect</t>
  </si>
  <si>
    <t>Total P/R Taxes &amp; Benefits</t>
  </si>
  <si>
    <t>SCHEDULE OF RESIDENT CENSUS</t>
  </si>
  <si>
    <t>Month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</si>
  <si>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</si>
  <si>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</si>
  <si>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</si>
  <si>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</si>
  <si>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</si>
  <si>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</si>
  <si>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</si>
  <si>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</si>
  <si>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</si>
  <si>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</si>
  <si>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</si>
  <si>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</si>
  <si>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Resident</t>
  </si>
  <si>
    <t>COST REPORT FOR APPENDIX B &amp; D PNMI FACILITIES</t>
  </si>
  <si>
    <t>MaineCare Cost Report for Appendix B &amp; D Private Non-Medical Institutions (PNMI)</t>
  </si>
  <si>
    <t>Type of PNMI:</t>
  </si>
  <si>
    <t>Part IV: Related Party</t>
  </si>
  <si>
    <t>List the business name, business address, business type, and service rendered for all related organizations.</t>
  </si>
  <si>
    <t xml:space="preserve"> SCHEDULE B</t>
  </si>
  <si>
    <t>SCHEDULE A / TRIAL BALANCE RECONCILIATION</t>
  </si>
  <si>
    <t>Sch A</t>
  </si>
  <si>
    <t>Schedule A Line Description</t>
  </si>
  <si>
    <t>Use this schedule to reconcile any line item on Schedule A that consists of more than one trial balance account</t>
  </si>
  <si>
    <t xml:space="preserve"> or if one trial balance account is allocated to more than one line on Schedule A (use as many pages as necessary). </t>
  </si>
  <si>
    <t>Schedule A</t>
  </si>
  <si>
    <t>Payroll Taxes &amp; Benefits</t>
  </si>
  <si>
    <t>Foster Parents</t>
  </si>
  <si>
    <t>Rent</t>
  </si>
  <si>
    <t>Mortgage Interest</t>
  </si>
  <si>
    <t>Fire Insurance</t>
  </si>
  <si>
    <t>Liability Insurance</t>
  </si>
  <si>
    <t>Auto Insurance</t>
  </si>
  <si>
    <t>TOTAL RESIDENT DAYS</t>
  </si>
  <si>
    <t>(per Sch. E, col. 5, line 13)</t>
  </si>
  <si>
    <t>COST</t>
  </si>
  <si>
    <t>PER</t>
  </si>
  <si>
    <t>DAY</t>
  </si>
  <si>
    <t>SCHEDULE OF WORKED HOURS AND WAGES</t>
  </si>
  <si>
    <t>17b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</si>
</sst>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00000"/>
    <numFmt numFmtId="165" formatCode="0.000%"/>
  </numFmts>
  <fonts count="13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10" fillId="0" borderId="0"/>
    <xf numFmtId="9" fontId="11" fillId="0" borderId="0" applyFont="0" applyFill="0" applyBorder="0" applyAlignment="0" applyProtection="0"/>
    <xf numFmtId="0" fontId="3" fillId="0" borderId="0"/>
  </cellStyleXfs>
  <cellXfs count="275">
    <xf numFmtId="0" fontId="0" fillId="0" borderId="0" xfId="0" applyAlignment="1"/>
    <xf numFmtId="0" fontId="0" fillId="0" borderId="0" xfId="0" applyNumberFormat="1" applyFont="1" applyAlignment="1">
      <alignment horizontal="centerContinuous"/>
    </xf>
    <xf numFmtId="0" fontId="0" fillId="0" borderId="0" xfId="0" applyFont="1" applyAlignment="1"/>
    <xf numFmtId="0" fontId="0" fillId="0" borderId="0" xfId="0" applyFont="1" applyAlignment="1">
      <alignment horizontal="fill"/>
    </xf>
    <xf numFmtId="0" fontId="0" fillId="0" borderId="2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quotePrefix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quotePrefix="1" applyFont="1" applyAlignment="1">
      <alignment horizontal="center"/>
    </xf>
    <xf numFmtId="0" fontId="3" fillId="0" borderId="0" xfId="0" applyFont="1" applyAlignment="1"/>
    <xf numFmtId="0" fontId="0" fillId="0" borderId="0" xfId="0" applyFill="1" applyAlignment="1"/>
    <xf numFmtId="0" fontId="5" fillId="0" borderId="0" xfId="0" applyFont="1" applyAlignment="1">
      <alignment horizontal="center"/>
    </xf>
    <xf numFmtId="0" fontId="3" fillId="0" borderId="2" xfId="0" applyFont="1" applyBorder="1" applyAlignment="1"/>
    <xf numFmtId="0" fontId="0" fillId="0" borderId="0" xfId="0" applyBorder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7" fillId="0" borderId="4" xfId="1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Border="1"/>
    <xf numFmtId="0" fontId="3" fillId="2" borderId="0" xfId="1" applyFont="1" applyFill="1" applyAlignment="1">
      <alignment horizontal="center"/>
    </xf>
    <xf numFmtId="0" fontId="3" fillId="0" borderId="1" xfId="1" applyFont="1" applyBorder="1" applyAlignment="1">
      <alignment horizontal="fill"/>
    </xf>
    <xf numFmtId="0" fontId="3" fillId="0" borderId="1" xfId="1" applyFont="1" applyBorder="1"/>
    <xf numFmtId="0" fontId="2" fillId="0" borderId="0" xfId="1" applyFont="1" applyAlignment="1"/>
    <xf numFmtId="49" fontId="2" fillId="0" borderId="0" xfId="1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4" borderId="9" xfId="0" applyFont="1" applyFill="1" applyBorder="1" applyAlignment="1">
      <alignment horizontal="center"/>
    </xf>
    <xf numFmtId="37" fontId="0" fillId="4" borderId="2" xfId="0" applyNumberFormat="1" applyFont="1" applyFill="1" applyBorder="1" applyAlignment="1">
      <alignment horizontal="right"/>
    </xf>
    <xf numFmtId="37" fontId="0" fillId="3" borderId="2" xfId="0" applyNumberFormat="1" applyFont="1" applyFill="1" applyBorder="1" applyAlignment="1">
      <alignment horizontal="right"/>
    </xf>
    <xf numFmtId="37" fontId="0" fillId="3" borderId="3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37" fontId="3" fillId="4" borderId="2" xfId="0" quotePrefix="1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horizontal="right"/>
    </xf>
    <xf numFmtId="37" fontId="0" fillId="0" borderId="0" xfId="0" applyNumberFormat="1" applyAlignment="1"/>
    <xf numFmtId="2" fontId="0" fillId="0" borderId="0" xfId="0" applyNumberFormat="1" applyAlignment="1"/>
    <xf numFmtId="0" fontId="0" fillId="4" borderId="0" xfId="0" applyFill="1" applyAlignment="1">
      <alignment horizontal="right"/>
    </xf>
    <xf numFmtId="0" fontId="0" fillId="0" borderId="2" xfId="0" applyFill="1" applyBorder="1" applyAlignment="1"/>
    <xf numFmtId="0" fontId="3" fillId="0" borderId="12" xfId="0" applyFont="1" applyBorder="1" applyAlignment="1"/>
    <xf numFmtId="0" fontId="0" fillId="0" borderId="12" xfId="0" applyBorder="1" applyAlignment="1"/>
    <xf numFmtId="0" fontId="3" fillId="0" borderId="12" xfId="0" applyFont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14" fontId="3" fillId="4" borderId="13" xfId="0" applyNumberFormat="1" applyFont="1" applyFill="1" applyBorder="1" applyAlignment="1">
      <alignment horizontal="center"/>
    </xf>
    <xf numFmtId="37" fontId="3" fillId="4" borderId="13" xfId="0" applyNumberFormat="1" applyFont="1" applyFill="1" applyBorder="1" applyAlignment="1">
      <alignment horizontal="right"/>
    </xf>
    <xf numFmtId="14" fontId="3" fillId="4" borderId="10" xfId="0" applyNumberFormat="1" applyFont="1" applyFill="1" applyBorder="1" applyAlignment="1">
      <alignment horizontal="center"/>
    </xf>
    <xf numFmtId="37" fontId="3" fillId="4" borderId="10" xfId="0" applyNumberFormat="1" applyFont="1" applyFill="1" applyBorder="1" applyAlignment="1">
      <alignment horizontal="right"/>
    </xf>
    <xf numFmtId="14" fontId="3" fillId="4" borderId="11" xfId="0" applyNumberFormat="1" applyFont="1" applyFill="1" applyBorder="1" applyAlignment="1">
      <alignment horizontal="center"/>
    </xf>
    <xf numFmtId="37" fontId="3" fillId="4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4" borderId="0" xfId="0" applyFill="1" applyAlignment="1">
      <alignment horizontal="left"/>
    </xf>
    <xf numFmtId="0" fontId="3" fillId="0" borderId="6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6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5" fontId="3" fillId="0" borderId="6" xfId="1" applyNumberFormat="1" applyFont="1" applyBorder="1" applyAlignment="1">
      <alignment horizontal="right"/>
    </xf>
    <xf numFmtId="5" fontId="3" fillId="0" borderId="3" xfId="1" applyNumberFormat="1" applyFont="1" applyBorder="1" applyAlignment="1">
      <alignment horizontal="right"/>
    </xf>
    <xf numFmtId="5" fontId="3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center"/>
    </xf>
    <xf numFmtId="164" fontId="0" fillId="4" borderId="0" xfId="0" applyNumberFormat="1" applyFill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5" applyFont="1" applyAlignment="1"/>
    <xf numFmtId="0" fontId="3" fillId="0" borderId="0" xfId="5" applyAlignment="1"/>
    <xf numFmtId="0" fontId="1" fillId="0" borderId="0" xfId="5" applyFont="1" applyAlignment="1">
      <alignment horizontal="right"/>
    </xf>
    <xf numFmtId="0" fontId="3" fillId="0" borderId="0" xfId="5" applyNumberFormat="1" applyFont="1" applyAlignment="1" applyProtection="1">
      <protection locked="0"/>
    </xf>
    <xf numFmtId="0" fontId="1" fillId="0" borderId="0" xfId="5" applyNumberFormat="1" applyFont="1" applyAlignment="1">
      <alignment horizontal="right"/>
    </xf>
    <xf numFmtId="0" fontId="3" fillId="0" borderId="0" xfId="5" applyNumberFormat="1" applyFont="1" applyAlignment="1">
      <alignment horizontal="center"/>
    </xf>
    <xf numFmtId="0" fontId="3" fillId="0" borderId="0" xfId="5" applyNumberFormat="1" applyFont="1" applyAlignment="1">
      <alignment horizontal="centerContinuous"/>
    </xf>
    <xf numFmtId="0" fontId="1" fillId="0" borderId="0" xfId="5" applyNumberFormat="1" applyFont="1" applyAlignment="1">
      <alignment horizontal="centerContinuous"/>
    </xf>
    <xf numFmtId="0" fontId="3" fillId="0" borderId="0" xfId="5" applyFont="1" applyAlignment="1">
      <alignment horizontal="center"/>
    </xf>
    <xf numFmtId="0" fontId="3" fillId="0" borderId="0" xfId="5" applyNumberFormat="1" applyFont="1" applyBorder="1" applyAlignment="1">
      <alignment horizontal="center"/>
    </xf>
    <xf numFmtId="0" fontId="3" fillId="0" borderId="0" xfId="5" applyBorder="1"/>
    <xf numFmtId="0" fontId="3" fillId="0" borderId="22" xfId="5" applyBorder="1"/>
    <xf numFmtId="0" fontId="3" fillId="0" borderId="0" xfId="5" applyBorder="1" applyAlignment="1"/>
    <xf numFmtId="0" fontId="1" fillId="0" borderId="0" xfId="5" applyNumberFormat="1" applyFont="1" applyAlignment="1">
      <alignment horizontal="center"/>
    </xf>
    <xf numFmtId="0" fontId="1" fillId="0" borderId="0" xfId="5" applyNumberFormat="1" applyFont="1" applyAlignment="1"/>
    <xf numFmtId="0" fontId="3" fillId="0" borderId="0" xfId="5" applyNumberFormat="1" applyBorder="1"/>
    <xf numFmtId="0" fontId="3" fillId="0" borderId="0" xfId="5" applyNumberFormat="1" applyFont="1" applyBorder="1" applyAlignment="1" applyProtection="1">
      <protection locked="0"/>
    </xf>
    <xf numFmtId="0" fontId="1" fillId="0" borderId="0" xfId="5" applyFont="1" applyAlignment="1">
      <alignment horizontal="centerContinuous"/>
    </xf>
    <xf numFmtId="0" fontId="3" fillId="0" borderId="0" xfId="5" applyNumberFormat="1" applyFont="1" applyAlignment="1" applyProtection="1">
      <alignment horizontal="centerContinuous"/>
      <protection locked="0"/>
    </xf>
    <xf numFmtId="0" fontId="3" fillId="0" borderId="0" xfId="5" applyFont="1" applyBorder="1" applyAlignment="1">
      <alignment horizontal="center"/>
    </xf>
    <xf numFmtId="0" fontId="3" fillId="0" borderId="0" xfId="5" quotePrefix="1" applyBorder="1" applyAlignment="1">
      <alignment horizontal="center"/>
    </xf>
    <xf numFmtId="0" fontId="3" fillId="0" borderId="0" xfId="5" applyNumberFormat="1" applyFont="1" applyFill="1" applyBorder="1" applyAlignment="1" applyProtection="1">
      <protection locked="0"/>
    </xf>
    <xf numFmtId="0" fontId="12" fillId="0" borderId="23" xfId="5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12" fillId="0" borderId="24" xfId="5" applyFont="1" applyBorder="1" applyAlignment="1">
      <alignment horizontal="center"/>
    </xf>
    <xf numFmtId="0" fontId="3" fillId="0" borderId="0" xfId="5" applyFill="1" applyBorder="1" applyAlignment="1">
      <alignment horizontal="center"/>
    </xf>
    <xf numFmtId="0" fontId="12" fillId="0" borderId="25" xfId="5" applyFont="1" applyBorder="1" applyAlignment="1">
      <alignment horizontal="center"/>
    </xf>
    <xf numFmtId="0" fontId="1" fillId="0" borderId="0" xfId="5" applyFont="1" applyAlignment="1"/>
    <xf numFmtId="0" fontId="3" fillId="0" borderId="0" xfId="5" applyNumberFormat="1" applyFill="1" applyBorder="1"/>
    <xf numFmtId="0" fontId="3" fillId="0" borderId="0" xfId="5" applyFont="1" applyFill="1" applyBorder="1" applyAlignment="1"/>
    <xf numFmtId="0" fontId="3" fillId="0" borderId="22" xfId="5" applyNumberFormat="1" applyBorder="1"/>
    <xf numFmtId="0" fontId="3" fillId="0" borderId="0" xfId="5" applyFont="1" applyBorder="1" applyAlignment="1"/>
    <xf numFmtId="0" fontId="1" fillId="0" borderId="0" xfId="5" applyFont="1" applyBorder="1" applyAlignment="1"/>
    <xf numFmtId="0" fontId="1" fillId="0" borderId="0" xfId="5" applyNumberFormat="1" applyFont="1" applyAlignment="1" applyProtection="1">
      <protection locked="0"/>
    </xf>
    <xf numFmtId="0" fontId="1" fillId="0" borderId="0" xfId="5" applyFont="1" applyAlignment="1">
      <alignment horizontal="center"/>
    </xf>
    <xf numFmtId="0" fontId="3" fillId="0" borderId="27" xfId="5" applyNumberFormat="1" applyBorder="1"/>
    <xf numFmtId="0" fontId="12" fillId="0" borderId="0" xfId="5" applyFont="1" applyBorder="1" applyAlignment="1"/>
    <xf numFmtId="0" fontId="12" fillId="0" borderId="28" xfId="5" applyFont="1" applyBorder="1" applyAlignment="1">
      <alignment horizontal="center"/>
    </xf>
    <xf numFmtId="0" fontId="1" fillId="0" borderId="29" xfId="5" applyFont="1" applyBorder="1" applyAlignment="1"/>
    <xf numFmtId="0" fontId="12" fillId="0" borderId="29" xfId="5" applyFont="1" applyBorder="1" applyAlignment="1"/>
    <xf numFmtId="0" fontId="12" fillId="0" borderId="0" xfId="5" applyFont="1" applyAlignment="1">
      <alignment horizontal="center"/>
    </xf>
    <xf numFmtId="0" fontId="12" fillId="0" borderId="29" xfId="5" applyFont="1" applyBorder="1" applyAlignment="1">
      <alignment horizontal="center"/>
    </xf>
    <xf numFmtId="0" fontId="1" fillId="0" borderId="0" xfId="5" applyFont="1" applyBorder="1" applyAlignment="1">
      <alignment horizontal="left"/>
    </xf>
    <xf numFmtId="0" fontId="1" fillId="0" borderId="0" xfId="5" applyFont="1" applyBorder="1" applyAlignment="1">
      <alignment horizontal="center"/>
    </xf>
    <xf numFmtId="0" fontId="1" fillId="0" borderId="0" xfId="5" applyFont="1" applyAlignment="1">
      <alignment horizontal="left"/>
    </xf>
    <xf numFmtId="0" fontId="3" fillId="0" borderId="30" xfId="5" applyNumberFormat="1" applyBorder="1"/>
    <xf numFmtId="0" fontId="3" fillId="0" borderId="0" xfId="5" applyFont="1" applyAlignment="1">
      <alignment horizontal="right"/>
    </xf>
    <xf numFmtId="0" fontId="3" fillId="0" borderId="0" xfId="5" applyNumberFormat="1" applyFont="1" applyAlignment="1" applyProtection="1">
      <alignment horizontal="right"/>
      <protection locked="0"/>
    </xf>
    <xf numFmtId="0" fontId="3" fillId="2" borderId="0" xfId="5" applyFont="1" applyFill="1" applyBorder="1" applyAlignment="1"/>
    <xf numFmtId="0" fontId="10" fillId="0" borderId="2" xfId="5" applyFont="1" applyBorder="1" applyAlignment="1"/>
    <xf numFmtId="2" fontId="3" fillId="0" borderId="0" xfId="5" applyNumberFormat="1"/>
    <xf numFmtId="0" fontId="3" fillId="2" borderId="0" xfId="5" applyNumberFormat="1" applyFont="1" applyFill="1" applyBorder="1" applyAlignment="1" applyProtection="1">
      <protection locked="0"/>
    </xf>
    <xf numFmtId="2" fontId="3" fillId="0" borderId="0" xfId="5" applyNumberFormat="1" applyFont="1" applyAlignment="1"/>
    <xf numFmtId="0" fontId="3" fillId="0" borderId="27" xfId="5" applyFont="1" applyBorder="1" applyAlignment="1"/>
    <xf numFmtId="10" fontId="3" fillId="0" borderId="0" xfId="5" applyNumberFormat="1"/>
    <xf numFmtId="10" fontId="3" fillId="0" borderId="0" xfId="5" applyNumberFormat="1" applyFont="1" applyBorder="1" applyAlignment="1"/>
    <xf numFmtId="10" fontId="3" fillId="0" borderId="0" xfId="5" applyNumberFormat="1" applyFont="1" applyAlignment="1"/>
    <xf numFmtId="0" fontId="12" fillId="0" borderId="0" xfId="5" applyFont="1" applyAlignment="1">
      <alignment horizontal="centerContinuous"/>
    </xf>
    <xf numFmtId="0" fontId="3" fillId="0" borderId="0" xfId="5" applyAlignment="1">
      <alignment horizontal="right"/>
    </xf>
    <xf numFmtId="0" fontId="3" fillId="0" borderId="27" xfId="5" applyBorder="1"/>
    <xf numFmtId="0" fontId="1" fillId="0" borderId="4" xfId="5" applyNumberFormat="1" applyFont="1" applyBorder="1" applyAlignment="1"/>
    <xf numFmtId="0" fontId="1" fillId="0" borderId="4" xfId="5" applyNumberFormat="1" applyFont="1" applyBorder="1" applyAlignment="1">
      <alignment horizontal="center"/>
    </xf>
    <xf numFmtId="0" fontId="3" fillId="0" borderId="0" xfId="5" applyAlignment="1">
      <alignment horizontal="center"/>
    </xf>
    <xf numFmtId="0" fontId="3" fillId="0" borderId="23" xfId="5" applyNumberFormat="1" applyFont="1" applyBorder="1" applyAlignment="1">
      <alignment horizontal="centerContinuous"/>
    </xf>
    <xf numFmtId="0" fontId="1" fillId="0" borderId="0" xfId="5" quotePrefix="1" applyFont="1" applyAlignment="1">
      <alignment horizontal="center"/>
    </xf>
    <xf numFmtId="0" fontId="3" fillId="0" borderId="0" xfId="5" applyNumberFormat="1" applyFont="1" applyBorder="1" applyAlignment="1">
      <alignment horizontal="centerContinuous"/>
    </xf>
    <xf numFmtId="0" fontId="1" fillId="0" borderId="0" xfId="5" quotePrefix="1" applyNumberFormat="1" applyFont="1" applyAlignment="1" applyProtection="1">
      <alignment horizontal="center"/>
      <protection locked="0"/>
    </xf>
    <xf numFmtId="0" fontId="3" fillId="0" borderId="0" xfId="5" applyFill="1" applyBorder="1"/>
    <xf numFmtId="5" fontId="3" fillId="3" borderId="0" xfId="5" applyNumberFormat="1" applyFill="1" applyAlignment="1"/>
    <xf numFmtId="5" fontId="3" fillId="4" borderId="0" xfId="5" applyNumberFormat="1" applyFill="1" applyBorder="1" applyAlignment="1">
      <alignment horizontal="right"/>
    </xf>
    <xf numFmtId="5" fontId="3" fillId="4" borderId="22" xfId="5" applyNumberFormat="1" applyFill="1" applyBorder="1" applyAlignment="1">
      <alignment horizontal="right"/>
    </xf>
    <xf numFmtId="14" fontId="3" fillId="0" borderId="0" xfId="5" applyNumberFormat="1" applyFont="1" applyBorder="1" applyAlignment="1">
      <alignment horizontal="center"/>
    </xf>
    <xf numFmtId="37" fontId="3" fillId="3" borderId="2" xfId="5" applyNumberFormat="1" applyFont="1" applyFill="1" applyBorder="1" applyAlignment="1">
      <alignment horizontal="right"/>
    </xf>
    <xf numFmtId="37" fontId="3" fillId="3" borderId="31" xfId="5" applyNumberFormat="1" applyFont="1" applyFill="1" applyBorder="1" applyAlignment="1">
      <alignment horizontal="right"/>
    </xf>
    <xf numFmtId="0" fontId="3" fillId="4" borderId="0" xfId="5" applyFont="1" applyFill="1" applyAlignment="1">
      <alignment horizontal="left"/>
    </xf>
    <xf numFmtId="0" fontId="3" fillId="4" borderId="22" xfId="5" applyFont="1" applyFill="1" applyBorder="1" applyAlignment="1">
      <alignment horizontal="left"/>
    </xf>
    <xf numFmtId="0" fontId="3" fillId="4" borderId="0" xfId="5" applyFont="1" applyFill="1" applyAlignment="1">
      <alignment horizontal="right"/>
    </xf>
    <xf numFmtId="0" fontId="3" fillId="4" borderId="22" xfId="5" applyFont="1" applyFill="1" applyBorder="1" applyAlignment="1">
      <alignment horizontal="right"/>
    </xf>
    <xf numFmtId="5" fontId="3" fillId="4" borderId="0" xfId="5" applyNumberFormat="1" applyFont="1" applyFill="1" applyAlignment="1">
      <alignment horizontal="right"/>
    </xf>
    <xf numFmtId="5" fontId="3" fillId="4" borderId="22" xfId="5" applyNumberFormat="1" applyFont="1" applyFill="1" applyBorder="1" applyAlignment="1">
      <alignment horizontal="right"/>
    </xf>
    <xf numFmtId="5" fontId="3" fillId="3" borderId="0" xfId="5" applyNumberFormat="1" applyFont="1" applyFill="1" applyAlignment="1"/>
    <xf numFmtId="5" fontId="3" fillId="3" borderId="0" xfId="5" applyNumberFormat="1" applyFont="1" applyFill="1" applyAlignment="1">
      <alignment horizontal="right"/>
    </xf>
    <xf numFmtId="39" fontId="3" fillId="4" borderId="0" xfId="5" applyNumberFormat="1" applyFont="1" applyFill="1" applyAlignment="1">
      <alignment horizontal="right"/>
    </xf>
    <xf numFmtId="39" fontId="3" fillId="4" borderId="22" xfId="5" applyNumberFormat="1" applyFont="1" applyFill="1" applyBorder="1" applyAlignment="1">
      <alignment horizontal="right"/>
    </xf>
    <xf numFmtId="5" fontId="3" fillId="0" borderId="0" xfId="5" applyNumberFormat="1" applyFont="1" applyAlignment="1" applyProtection="1">
      <protection locked="0"/>
    </xf>
    <xf numFmtId="5" fontId="3" fillId="0" borderId="0" xfId="5" applyNumberFormat="1" applyFont="1" applyAlignment="1" applyProtection="1">
      <alignment horizontal="right"/>
      <protection locked="0"/>
    </xf>
    <xf numFmtId="5" fontId="3" fillId="3" borderId="22" xfId="5" applyNumberFormat="1" applyFill="1" applyBorder="1" applyAlignment="1">
      <alignment horizontal="right"/>
    </xf>
    <xf numFmtId="5" fontId="3" fillId="3" borderId="0" xfId="5" applyNumberFormat="1" applyFont="1" applyFill="1" applyAlignment="1" applyProtection="1">
      <alignment horizontal="right"/>
      <protection locked="0"/>
    </xf>
    <xf numFmtId="5" fontId="3" fillId="3" borderId="0" xfId="5" applyNumberFormat="1" applyFont="1" applyFill="1" applyAlignment="1" applyProtection="1">
      <protection locked="0"/>
    </xf>
    <xf numFmtId="39" fontId="3" fillId="3" borderId="0" xfId="5" applyNumberFormat="1" applyFont="1" applyFill="1" applyAlignment="1"/>
    <xf numFmtId="0" fontId="3" fillId="4" borderId="26" xfId="5" applyFont="1" applyFill="1" applyBorder="1" applyAlignment="1">
      <alignment horizontal="left"/>
    </xf>
    <xf numFmtId="0" fontId="3" fillId="4" borderId="2" xfId="5" applyFont="1" applyFill="1" applyBorder="1" applyAlignment="1">
      <alignment horizontal="left"/>
    </xf>
    <xf numFmtId="5" fontId="3" fillId="3" borderId="2" xfId="5" applyNumberFormat="1" applyFont="1" applyFill="1" applyBorder="1" applyAlignment="1"/>
    <xf numFmtId="5" fontId="3" fillId="3" borderId="5" xfId="5" applyNumberFormat="1" applyFont="1" applyFill="1" applyBorder="1" applyAlignment="1" applyProtection="1">
      <alignment horizontal="right"/>
      <protection locked="0"/>
    </xf>
    <xf numFmtId="5" fontId="3" fillId="3" borderId="2" xfId="5" applyNumberFormat="1" applyFont="1" applyFill="1" applyBorder="1" applyAlignment="1">
      <alignment horizontal="right"/>
    </xf>
    <xf numFmtId="5" fontId="3" fillId="4" borderId="2" xfId="5" applyNumberFormat="1" applyFont="1" applyFill="1" applyBorder="1" applyAlignment="1"/>
    <xf numFmtId="5" fontId="3" fillId="3" borderId="5" xfId="5" applyNumberFormat="1" applyFill="1" applyBorder="1"/>
    <xf numFmtId="39" fontId="3" fillId="3" borderId="2" xfId="5" applyNumberFormat="1" applyFont="1" applyFill="1" applyBorder="1" applyAlignment="1">
      <alignment horizontal="right"/>
    </xf>
    <xf numFmtId="0" fontId="3" fillId="0" borderId="0" xfId="5" applyNumberFormat="1" applyBorder="1" applyAlignment="1">
      <alignment horizontal="center"/>
    </xf>
    <xf numFmtId="0" fontId="1" fillId="0" borderId="0" xfId="2" applyFont="1" applyAlignment="1"/>
    <xf numFmtId="165" fontId="3" fillId="4" borderId="2" xfId="4" applyNumberFormat="1" applyFont="1" applyFill="1" applyBorder="1" applyAlignment="1"/>
    <xf numFmtId="0" fontId="0" fillId="0" borderId="12" xfId="0" applyBorder="1" applyAlignment="1">
      <alignment horizontal="left" vertical="top" wrapText="1"/>
    </xf>
    <xf numFmtId="0" fontId="0" fillId="4" borderId="0" xfId="0" applyFill="1" applyAlignment="1">
      <alignment horizontal="left"/>
    </xf>
    <xf numFmtId="0" fontId="1" fillId="0" borderId="0" xfId="5" applyNumberFormat="1" applyFont="1" applyAlignment="1">
      <alignment horizontal="center"/>
    </xf>
    <xf numFmtId="0" fontId="1" fillId="0" borderId="0" xfId="5" applyFont="1" applyAlignment="1">
      <alignment horizontal="center"/>
    </xf>
    <xf numFmtId="0" fontId="12" fillId="0" borderId="23" xfId="5" applyFont="1" applyBorder="1" applyAlignment="1">
      <alignment horizontal="center" vertical="center"/>
    </xf>
    <xf numFmtId="0" fontId="12" fillId="0" borderId="24" xfId="5" applyFont="1" applyBorder="1" applyAlignment="1">
      <alignment horizontal="center" vertical="center"/>
    </xf>
    <xf numFmtId="0" fontId="12" fillId="0" borderId="25" xfId="5" applyFont="1" applyBorder="1" applyAlignment="1">
      <alignment horizontal="center" vertical="center"/>
    </xf>
    <xf numFmtId="5" fontId="3" fillId="0" borderId="22" xfId="5" applyNumberFormat="1" applyFill="1" applyBorder="1" applyAlignment="1">
      <alignment horizontal="right"/>
    </xf>
    <xf numFmtId="0" fontId="3" fillId="0" borderId="0" xfId="5" applyNumberFormat="1" applyFont="1" applyFill="1" applyAlignment="1" applyProtection="1">
      <protection locked="0"/>
    </xf>
    <xf numFmtId="5" fontId="3" fillId="3" borderId="35" xfId="5" applyNumberFormat="1" applyFill="1" applyBorder="1" applyAlignment="1">
      <alignment horizontal="right"/>
    </xf>
    <xf numFmtId="5" fontId="3" fillId="3" borderId="35" xfId="5" applyNumberFormat="1" applyFont="1" applyFill="1" applyBorder="1" applyAlignment="1">
      <alignment horizontal="right"/>
    </xf>
    <xf numFmtId="5" fontId="3" fillId="0" borderId="0" xfId="5" applyNumberFormat="1" applyFont="1" applyFill="1" applyBorder="1" applyAlignment="1" applyProtection="1">
      <alignment horizontal="right"/>
      <protection locked="0"/>
    </xf>
    <xf numFmtId="5" fontId="3" fillId="4" borderId="35" xfId="5" applyNumberFormat="1" applyFont="1" applyFill="1" applyBorder="1" applyAlignment="1"/>
    <xf numFmtId="5" fontId="3" fillId="0" borderId="0" xfId="5" applyNumberFormat="1" applyFont="1" applyFill="1" applyAlignment="1"/>
    <xf numFmtId="0" fontId="1" fillId="0" borderId="0" xfId="5" applyNumberFormat="1" applyFont="1" applyBorder="1" applyAlignment="1">
      <alignment horizontal="center"/>
    </xf>
    <xf numFmtId="5" fontId="3" fillId="4" borderId="33" xfId="5" applyNumberFormat="1" applyFill="1" applyBorder="1" applyAlignment="1">
      <alignment horizontal="right"/>
    </xf>
    <xf numFmtId="5" fontId="3" fillId="3" borderId="33" xfId="5" applyNumberFormat="1" applyFill="1" applyBorder="1" applyAlignment="1">
      <alignment horizontal="right"/>
    </xf>
    <xf numFmtId="5" fontId="3" fillId="4" borderId="32" xfId="5" applyNumberFormat="1" applyFont="1" applyFill="1" applyBorder="1" applyAlignment="1">
      <alignment horizontal="right"/>
    </xf>
    <xf numFmtId="0" fontId="1" fillId="0" borderId="25" xfId="5" applyNumberFormat="1" applyFont="1" applyBorder="1" applyAlignment="1">
      <alignment horizontal="center"/>
    </xf>
    <xf numFmtId="0" fontId="1" fillId="0" borderId="24" xfId="5" applyNumberFormat="1" applyFont="1" applyBorder="1" applyAlignment="1">
      <alignment horizontal="center"/>
    </xf>
    <xf numFmtId="0" fontId="3" fillId="0" borderId="0" xfId="5" applyNumberFormat="1" applyFont="1" applyFill="1" applyBorder="1" applyAlignment="1">
      <alignment horizontal="center"/>
    </xf>
    <xf numFmtId="14" fontId="3" fillId="0" borderId="0" xfId="5" applyNumberFormat="1" applyFont="1" applyFill="1" applyBorder="1" applyAlignment="1">
      <alignment horizontal="center"/>
    </xf>
    <xf numFmtId="37" fontId="3" fillId="0" borderId="0" xfId="5" applyNumberFormat="1" applyFont="1" applyFill="1" applyBorder="1" applyAlignment="1">
      <alignment horizontal="right"/>
    </xf>
    <xf numFmtId="0" fontId="3" fillId="0" borderId="0" xfId="5" applyFill="1" applyBorder="1" applyAlignment="1"/>
    <xf numFmtId="0" fontId="3" fillId="0" borderId="24" xfId="5" applyNumberFormat="1" applyFont="1" applyBorder="1" applyAlignment="1">
      <alignment horizontal="centerContinuous"/>
    </xf>
    <xf numFmtId="0" fontId="1" fillId="0" borderId="23" xfId="5" applyNumberFormat="1" applyFont="1" applyBorder="1" applyAlignment="1">
      <alignment horizontal="centerContinuous"/>
    </xf>
    <xf numFmtId="0" fontId="1" fillId="0" borderId="24" xfId="5" applyNumberFormat="1" applyFont="1" applyBorder="1" applyAlignment="1">
      <alignment horizontal="centerContinuous"/>
    </xf>
    <xf numFmtId="0" fontId="1" fillId="0" borderId="23" xfId="5" applyNumberFormat="1" applyFont="1" applyBorder="1" applyAlignment="1">
      <alignment horizontal="center"/>
    </xf>
    <xf numFmtId="0" fontId="1" fillId="0" borderId="0" xfId="5" applyNumberFormat="1" applyFont="1" applyFill="1" applyBorder="1" applyAlignment="1">
      <alignment horizontal="centerContinuous"/>
    </xf>
    <xf numFmtId="0" fontId="1" fillId="0" borderId="0" xfId="5" applyNumberFormat="1" applyFont="1" applyFill="1" applyBorder="1" applyAlignment="1">
      <alignment horizontal="center"/>
    </xf>
    <xf numFmtId="14" fontId="3" fillId="0" borderId="0" xfId="5" applyNumberFormat="1" applyFont="1" applyFill="1" applyBorder="1" applyAlignment="1">
      <alignment horizontal="left"/>
    </xf>
    <xf numFmtId="37" fontId="3" fillId="4" borderId="2" xfId="5" applyNumberFormat="1" applyFont="1" applyFill="1" applyBorder="1" applyAlignment="1">
      <alignment horizontal="right"/>
    </xf>
    <xf numFmtId="37" fontId="3" fillId="4" borderId="31" xfId="5" applyNumberFormat="1" applyFont="1" applyFill="1" applyBorder="1" applyAlignment="1">
      <alignment horizontal="right"/>
    </xf>
    <xf numFmtId="37" fontId="3" fillId="3" borderId="8" xfId="5" applyNumberFormat="1" applyFont="1" applyFill="1" applyBorder="1" applyAlignment="1">
      <alignment horizontal="right"/>
    </xf>
    <xf numFmtId="0" fontId="3" fillId="4" borderId="32" xfId="5" applyFont="1" applyFill="1" applyBorder="1" applyAlignment="1">
      <alignment horizontal="left"/>
    </xf>
    <xf numFmtId="0" fontId="1" fillId="0" borderId="0" xfId="5" applyFont="1" applyFill="1" applyBorder="1" applyAlignment="1">
      <alignment horizontal="center"/>
    </xf>
    <xf numFmtId="37" fontId="3" fillId="3" borderId="2" xfId="5" applyNumberFormat="1" applyFont="1" applyFill="1" applyBorder="1" applyAlignment="1" applyProtection="1">
      <protection locked="0"/>
    </xf>
    <xf numFmtId="0" fontId="3" fillId="0" borderId="36" xfId="5" applyNumberFormat="1" applyFont="1" applyBorder="1" applyAlignment="1" applyProtection="1">
      <protection locked="0"/>
    </xf>
    <xf numFmtId="0" fontId="3" fillId="0" borderId="37" xfId="5" applyNumberFormat="1" applyFont="1" applyBorder="1" applyAlignment="1" applyProtection="1">
      <protection locked="0"/>
    </xf>
    <xf numFmtId="0" fontId="1" fillId="0" borderId="38" xfId="5" applyNumberFormat="1" applyFont="1" applyBorder="1" applyAlignment="1" applyProtection="1">
      <alignment horizontal="center"/>
      <protection locked="0"/>
    </xf>
    <xf numFmtId="0" fontId="1" fillId="0" borderId="0" xfId="5" applyNumberFormat="1" applyFont="1" applyAlignment="1" applyProtection="1">
      <alignment horizontal="center"/>
      <protection locked="0"/>
    </xf>
    <xf numFmtId="0" fontId="1" fillId="0" borderId="0" xfId="5" applyNumberFormat="1" applyFont="1" applyFill="1" applyBorder="1" applyAlignment="1" applyProtection="1">
      <alignment horizontal="center"/>
      <protection locked="0"/>
    </xf>
    <xf numFmtId="0" fontId="1" fillId="0" borderId="0" xfId="5" applyNumberFormat="1" applyFont="1" applyBorder="1" applyAlignment="1" applyProtection="1">
      <alignment horizontal="center"/>
      <protection locked="0"/>
    </xf>
    <xf numFmtId="0" fontId="1" fillId="0" borderId="36" xfId="5" applyNumberFormat="1" applyFont="1" applyBorder="1" applyAlignment="1">
      <alignment horizontal="center"/>
    </xf>
    <xf numFmtId="0" fontId="1" fillId="0" borderId="37" xfId="5" applyNumberFormat="1" applyFont="1" applyBorder="1" applyAlignment="1">
      <alignment horizontal="center"/>
    </xf>
    <xf numFmtId="0" fontId="1" fillId="0" borderId="38" xfId="5" applyNumberFormat="1" applyFont="1" applyBorder="1" applyAlignment="1">
      <alignment horizontal="center"/>
    </xf>
    <xf numFmtId="7" fontId="3" fillId="3" borderId="2" xfId="5" applyNumberFormat="1" applyFont="1" applyFill="1" applyBorder="1" applyAlignment="1" applyProtection="1">
      <protection locked="0"/>
    </xf>
    <xf numFmtId="7" fontId="3" fillId="0" borderId="0" xfId="5" applyNumberFormat="1" applyFont="1" applyBorder="1" applyAlignment="1" applyProtection="1">
      <protection locked="0"/>
    </xf>
    <xf numFmtId="0" fontId="8" fillId="0" borderId="0" xfId="2"/>
    <xf numFmtId="0" fontId="0" fillId="4" borderId="1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4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1" fillId="0" borderId="0" xfId="2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5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0" borderId="0" xfId="5" applyNumberFormat="1" applyFont="1" applyAlignment="1">
      <alignment horizontal="center"/>
    </xf>
    <xf numFmtId="0" fontId="3" fillId="4" borderId="2" xfId="5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4" borderId="34" xfId="5" applyFill="1" applyBorder="1" applyAlignment="1">
      <alignment horizontal="left"/>
    </xf>
    <xf numFmtId="0" fontId="3" fillId="4" borderId="33" xfId="5" applyFill="1" applyBorder="1" applyAlignment="1">
      <alignment horizontal="left"/>
    </xf>
    <xf numFmtId="0" fontId="3" fillId="0" borderId="34" xfId="5" applyFill="1" applyBorder="1" applyAlignment="1">
      <alignment horizontal="left"/>
    </xf>
    <xf numFmtId="0" fontId="3" fillId="0" borderId="33" xfId="5" applyFill="1" applyBorder="1" applyAlignment="1">
      <alignment horizontal="left"/>
    </xf>
    <xf numFmtId="0" fontId="0" fillId="0" borderId="0" xfId="0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6">
    <cellStyle name="Normal" xfId="0" builtinId="0"/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_sch g" xfId="1" xr:uid="{00000000-0005-0000-0000-000005000000}"/>
    <cellStyle name="Percent" xfId="4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2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9.33203125" style="37" customWidth="1"/>
    <col min="3" max="3" width="15.6640625" style="37" customWidth="1"/>
    <col min="4" max="5" width="14.77734375" style="37" customWidth="1"/>
    <col min="6" max="6" width="13.44140625" style="16" customWidth="1"/>
  </cols>
  <sheetData>
    <row r="1" spans="1:6" s="37" customFormat="1" ht="15.75" x14ac:dyDescent="0.25">
      <c r="A1" s="187" t="s">
        <v>236</v>
      </c>
      <c r="F1" s="16"/>
    </row>
    <row r="2" spans="1:6" s="37" customFormat="1" ht="15.75" x14ac:dyDescent="0.25">
      <c r="A2" s="187"/>
      <c r="F2" s="16"/>
    </row>
    <row r="3" spans="1:6" s="37" customFormat="1" ht="15.75" x14ac:dyDescent="0.25">
      <c r="A3" s="36" t="s">
        <v>65</v>
      </c>
      <c r="F3" s="16"/>
    </row>
    <row r="4" spans="1:6" x14ac:dyDescent="0.2">
      <c r="A4" t="s">
        <v>57</v>
      </c>
      <c r="B4" s="240"/>
      <c r="C4" s="239"/>
      <c r="D4" s="16"/>
      <c r="E4" s="16"/>
    </row>
    <row r="5" spans="1:6" x14ac:dyDescent="0.2">
      <c r="A5" t="s">
        <v>55</v>
      </c>
      <c r="B5" s="239"/>
      <c r="C5" s="239"/>
      <c r="D5" s="16"/>
      <c r="E5" s="16"/>
    </row>
    <row r="6" spans="1:6" x14ac:dyDescent="0.2">
      <c r="A6" s="15" t="s">
        <v>69</v>
      </c>
      <c r="B6" s="58"/>
      <c r="C6" s="16"/>
      <c r="D6" s="16"/>
      <c r="E6" s="16"/>
    </row>
    <row r="7" spans="1:6" s="37" customFormat="1" x14ac:dyDescent="0.2">
      <c r="A7" s="15" t="s">
        <v>70</v>
      </c>
      <c r="B7" s="58"/>
      <c r="C7" s="48"/>
      <c r="D7" s="48"/>
      <c r="E7" s="48"/>
      <c r="F7" s="16"/>
    </row>
    <row r="8" spans="1:6" s="37" customFormat="1" x14ac:dyDescent="0.2">
      <c r="A8" s="15" t="s">
        <v>68</v>
      </c>
      <c r="B8" s="83"/>
      <c r="C8" s="48"/>
      <c r="D8" s="48"/>
      <c r="E8" s="48"/>
      <c r="F8" s="16"/>
    </row>
    <row r="9" spans="1:6" x14ac:dyDescent="0.2">
      <c r="A9" t="s">
        <v>60</v>
      </c>
      <c r="B9" s="58"/>
      <c r="C9" s="16"/>
      <c r="D9" s="16"/>
      <c r="E9" s="16"/>
    </row>
    <row r="10" spans="1:6" x14ac:dyDescent="0.2">
      <c r="A10" t="s">
        <v>61</v>
      </c>
      <c r="B10" s="58"/>
      <c r="C10" s="16"/>
      <c r="D10" s="16"/>
      <c r="E10" s="16"/>
    </row>
    <row r="11" spans="1:6" x14ac:dyDescent="0.2">
      <c r="A11" t="s">
        <v>62</v>
      </c>
      <c r="B11" s="73"/>
      <c r="C11" s="16"/>
      <c r="D11" s="16"/>
      <c r="E11" s="16"/>
    </row>
    <row r="12" spans="1:6" x14ac:dyDescent="0.2">
      <c r="D12" s="16"/>
      <c r="E12" s="16"/>
    </row>
    <row r="13" spans="1:6" s="37" customFormat="1" x14ac:dyDescent="0.2">
      <c r="A13" s="15" t="s">
        <v>237</v>
      </c>
      <c r="B13" s="190"/>
      <c r="D13" s="16"/>
      <c r="E13" s="16"/>
      <c r="F13" s="16"/>
    </row>
    <row r="14" spans="1:6" s="37" customFormat="1" x14ac:dyDescent="0.2">
      <c r="D14" s="16"/>
      <c r="E14" s="16"/>
      <c r="F14" s="16"/>
    </row>
    <row r="15" spans="1:6" s="37" customFormat="1" x14ac:dyDescent="0.2">
      <c r="A15" s="15" t="s">
        <v>80</v>
      </c>
      <c r="B15" s="58"/>
      <c r="D15" s="16"/>
      <c r="E15" s="16"/>
      <c r="F15" s="16"/>
    </row>
    <row r="16" spans="1:6" x14ac:dyDescent="0.2">
      <c r="A16" t="s">
        <v>58</v>
      </c>
      <c r="B16" s="50"/>
      <c r="C16" s="16"/>
      <c r="D16" s="16"/>
      <c r="E16" s="16"/>
    </row>
    <row r="17" spans="1:6" x14ac:dyDescent="0.2">
      <c r="A17" t="s">
        <v>59</v>
      </c>
      <c r="B17" s="50"/>
      <c r="C17" s="16"/>
      <c r="D17" s="16"/>
      <c r="E17" s="16"/>
    </row>
    <row r="19" spans="1:6" x14ac:dyDescent="0.2">
      <c r="A19" s="12" t="s">
        <v>63</v>
      </c>
      <c r="B19" s="12"/>
      <c r="C19" s="12"/>
      <c r="D19" s="12"/>
      <c r="E19" s="12"/>
    </row>
    <row r="20" spans="1:6" x14ac:dyDescent="0.2">
      <c r="A20" s="86" t="s">
        <v>46</v>
      </c>
      <c r="B20" s="49"/>
      <c r="C20" s="46"/>
      <c r="D20" s="46"/>
      <c r="E20" s="46"/>
    </row>
    <row r="22" spans="1:6" x14ac:dyDescent="0.2">
      <c r="A22" s="45" t="s">
        <v>18</v>
      </c>
      <c r="B22" s="45"/>
      <c r="C22" s="45"/>
      <c r="D22" s="45"/>
      <c r="E22" s="45"/>
    </row>
    <row r="23" spans="1:6" s="37" customFormat="1" x14ac:dyDescent="0.2">
      <c r="A23" s="62" t="s">
        <v>64</v>
      </c>
      <c r="B23" s="62" t="s">
        <v>73</v>
      </c>
      <c r="C23" s="62" t="s">
        <v>46</v>
      </c>
    </row>
    <row r="24" spans="1:6" x14ac:dyDescent="0.2">
      <c r="A24" s="66" t="s">
        <v>56</v>
      </c>
      <c r="B24" s="66" t="s">
        <v>56</v>
      </c>
      <c r="C24" s="67"/>
      <c r="D24"/>
      <c r="E24"/>
      <c r="F24"/>
    </row>
    <row r="25" spans="1:6" x14ac:dyDescent="0.2">
      <c r="A25" s="68" t="s">
        <v>56</v>
      </c>
      <c r="B25" s="68" t="s">
        <v>56</v>
      </c>
      <c r="C25" s="69"/>
      <c r="D25"/>
      <c r="E25"/>
      <c r="F25"/>
    </row>
    <row r="26" spans="1:6" x14ac:dyDescent="0.2">
      <c r="A26" s="68" t="s">
        <v>56</v>
      </c>
      <c r="B26" s="68" t="s">
        <v>56</v>
      </c>
      <c r="C26" s="69"/>
      <c r="D26"/>
      <c r="E26"/>
      <c r="F26"/>
    </row>
    <row r="27" spans="1:6" x14ac:dyDescent="0.2">
      <c r="A27" s="68" t="s">
        <v>56</v>
      </c>
      <c r="B27" s="68" t="s">
        <v>56</v>
      </c>
      <c r="C27" s="69"/>
      <c r="D27"/>
      <c r="E27"/>
      <c r="F27"/>
    </row>
    <row r="28" spans="1:6" x14ac:dyDescent="0.2">
      <c r="A28" s="70" t="s">
        <v>56</v>
      </c>
      <c r="B28" s="70" t="s">
        <v>56</v>
      </c>
      <c r="C28" s="71"/>
      <c r="D28"/>
      <c r="E28"/>
      <c r="F28"/>
    </row>
    <row r="30" spans="1:6" ht="15.75" x14ac:dyDescent="0.25">
      <c r="A30" s="36" t="s">
        <v>66</v>
      </c>
    </row>
    <row r="31" spans="1:6" x14ac:dyDescent="0.2">
      <c r="A31" s="47" t="s">
        <v>71</v>
      </c>
      <c r="B31" s="239"/>
      <c r="C31" s="239"/>
      <c r="D31" s="16"/>
      <c r="E31" s="16"/>
    </row>
    <row r="32" spans="1:6" x14ac:dyDescent="0.2">
      <c r="A32" s="15" t="s">
        <v>55</v>
      </c>
      <c r="B32" s="239"/>
      <c r="C32" s="239"/>
      <c r="D32" s="16"/>
      <c r="E32" s="16"/>
    </row>
    <row r="33" spans="1:6" x14ac:dyDescent="0.2">
      <c r="A33" s="15" t="s">
        <v>69</v>
      </c>
      <c r="B33" s="58"/>
      <c r="C33" s="16"/>
      <c r="D33" s="16"/>
      <c r="E33" s="16"/>
    </row>
    <row r="34" spans="1:6" s="37" customFormat="1" x14ac:dyDescent="0.2">
      <c r="A34" s="15" t="s">
        <v>70</v>
      </c>
      <c r="B34" s="58"/>
      <c r="C34" s="16"/>
      <c r="D34" s="16"/>
      <c r="E34" s="16"/>
      <c r="F34" s="16"/>
    </row>
    <row r="35" spans="1:6" s="37" customFormat="1" x14ac:dyDescent="0.2">
      <c r="A35" s="15" t="s">
        <v>68</v>
      </c>
      <c r="B35" s="83"/>
      <c r="C35" s="16"/>
      <c r="D35" s="16"/>
      <c r="E35" s="16"/>
      <c r="F35" s="16"/>
    </row>
    <row r="36" spans="1:6" x14ac:dyDescent="0.2">
      <c r="A36" s="15" t="s">
        <v>61</v>
      </c>
      <c r="B36" s="58"/>
      <c r="C36" s="16"/>
      <c r="D36" s="16"/>
      <c r="E36" s="16"/>
    </row>
    <row r="37" spans="1:6" x14ac:dyDescent="0.2">
      <c r="A37" s="15" t="s">
        <v>62</v>
      </c>
      <c r="B37" s="73"/>
      <c r="C37" s="16"/>
      <c r="D37" s="16"/>
      <c r="E37" s="16"/>
    </row>
    <row r="39" spans="1:6" s="37" customFormat="1" x14ac:dyDescent="0.2">
      <c r="A39" s="15" t="s">
        <v>72</v>
      </c>
      <c r="B39" s="58"/>
      <c r="C39" s="16"/>
      <c r="F39" s="16"/>
    </row>
    <row r="40" spans="1:6" s="37" customFormat="1" x14ac:dyDescent="0.2">
      <c r="F40" s="16"/>
    </row>
    <row r="41" spans="1:6" x14ac:dyDescent="0.2">
      <c r="A41" s="12" t="s">
        <v>185</v>
      </c>
    </row>
    <row r="42" spans="1:6" x14ac:dyDescent="0.2">
      <c r="A42" s="60" t="s">
        <v>15</v>
      </c>
      <c r="B42" s="60" t="s">
        <v>45</v>
      </c>
      <c r="C42" s="60" t="s">
        <v>67</v>
      </c>
      <c r="D42" s="61"/>
    </row>
    <row r="43" spans="1:6" x14ac:dyDescent="0.2">
      <c r="A43" s="63"/>
      <c r="B43" s="63"/>
      <c r="C43" s="241"/>
      <c r="D43" s="241"/>
    </row>
    <row r="44" spans="1:6" x14ac:dyDescent="0.2">
      <c r="A44" s="64"/>
      <c r="B44" s="64"/>
      <c r="C44" s="238"/>
      <c r="D44" s="238"/>
    </row>
    <row r="45" spans="1:6" x14ac:dyDescent="0.2">
      <c r="A45" s="64"/>
      <c r="B45" s="64"/>
      <c r="C45" s="238"/>
      <c r="D45" s="238"/>
    </row>
    <row r="46" spans="1:6" x14ac:dyDescent="0.2">
      <c r="A46" s="64"/>
      <c r="B46" s="64"/>
      <c r="C46" s="238"/>
      <c r="D46" s="238"/>
    </row>
    <row r="47" spans="1:6" x14ac:dyDescent="0.2">
      <c r="A47" s="64"/>
      <c r="B47" s="64"/>
      <c r="C47" s="238"/>
      <c r="D47" s="238"/>
    </row>
    <row r="48" spans="1:6" x14ac:dyDescent="0.2">
      <c r="A48" s="64"/>
      <c r="B48" s="64"/>
      <c r="C48" s="238"/>
      <c r="D48" s="238"/>
    </row>
    <row r="49" spans="1:6" x14ac:dyDescent="0.2">
      <c r="A49" s="64"/>
      <c r="B49" s="64"/>
      <c r="C49" s="238"/>
      <c r="D49" s="238"/>
    </row>
    <row r="50" spans="1:6" x14ac:dyDescent="0.2">
      <c r="A50" s="65"/>
      <c r="B50" s="65"/>
      <c r="C50" s="242"/>
      <c r="D50" s="242"/>
    </row>
    <row r="52" spans="1:6" ht="15.75" x14ac:dyDescent="0.25">
      <c r="A52" s="36" t="s">
        <v>74</v>
      </c>
    </row>
    <row r="53" spans="1:6" x14ac:dyDescent="0.2">
      <c r="A53" s="15" t="s">
        <v>21</v>
      </c>
      <c r="B53" s="239"/>
      <c r="C53" s="239"/>
    </row>
    <row r="54" spans="1:6" x14ac:dyDescent="0.2">
      <c r="A54" s="15" t="s">
        <v>75</v>
      </c>
      <c r="B54" s="239"/>
      <c r="C54" s="239"/>
    </row>
    <row r="55" spans="1:6" x14ac:dyDescent="0.2">
      <c r="A55" s="15" t="s">
        <v>69</v>
      </c>
      <c r="B55" s="58"/>
    </row>
    <row r="56" spans="1:6" x14ac:dyDescent="0.2">
      <c r="A56" s="15" t="s">
        <v>70</v>
      </c>
      <c r="B56" s="58"/>
    </row>
    <row r="57" spans="1:6" x14ac:dyDescent="0.2">
      <c r="A57" s="15" t="s">
        <v>68</v>
      </c>
      <c r="B57" s="83"/>
    </row>
    <row r="58" spans="1:6" x14ac:dyDescent="0.2">
      <c r="A58" s="15" t="s">
        <v>61</v>
      </c>
      <c r="B58" s="58"/>
    </row>
    <row r="59" spans="1:6" x14ac:dyDescent="0.2">
      <c r="A59" s="15" t="s">
        <v>76</v>
      </c>
      <c r="B59" s="73"/>
    </row>
    <row r="61" spans="1:6" ht="15.75" x14ac:dyDescent="0.25">
      <c r="A61" s="36" t="s">
        <v>238</v>
      </c>
    </row>
    <row r="62" spans="1:6" x14ac:dyDescent="0.2">
      <c r="A62" s="15" t="s">
        <v>239</v>
      </c>
    </row>
    <row r="64" spans="1:6" s="37" customFormat="1" x14ac:dyDescent="0.2">
      <c r="A64" s="18" t="s">
        <v>89</v>
      </c>
      <c r="B64" s="5"/>
      <c r="C64" s="5"/>
      <c r="D64" s="5"/>
      <c r="E64" s="5"/>
      <c r="F64" s="59"/>
    </row>
    <row r="65" spans="1:6" x14ac:dyDescent="0.2">
      <c r="A65" s="15" t="s">
        <v>83</v>
      </c>
      <c r="B65" s="239"/>
      <c r="C65" s="239"/>
    </row>
    <row r="66" spans="1:6" x14ac:dyDescent="0.2">
      <c r="A66" s="15" t="s">
        <v>84</v>
      </c>
      <c r="B66" s="239"/>
      <c r="C66" s="239"/>
    </row>
    <row r="67" spans="1:6" x14ac:dyDescent="0.2">
      <c r="A67" s="15" t="s">
        <v>85</v>
      </c>
      <c r="B67" s="58"/>
    </row>
    <row r="68" spans="1:6" x14ac:dyDescent="0.2">
      <c r="A68" s="15" t="s">
        <v>86</v>
      </c>
      <c r="B68" s="58"/>
    </row>
    <row r="69" spans="1:6" x14ac:dyDescent="0.2">
      <c r="A69" s="15" t="s">
        <v>87</v>
      </c>
      <c r="B69" s="58"/>
    </row>
    <row r="71" spans="1:6" x14ac:dyDescent="0.2">
      <c r="A71" s="15" t="s">
        <v>97</v>
      </c>
      <c r="B71" s="58"/>
    </row>
    <row r="72" spans="1:6" x14ac:dyDescent="0.2">
      <c r="A72" s="15" t="s">
        <v>88</v>
      </c>
      <c r="C72" s="243"/>
      <c r="D72" s="252"/>
      <c r="E72" s="252"/>
      <c r="F72" s="253"/>
    </row>
    <row r="73" spans="1:6" x14ac:dyDescent="0.2">
      <c r="C73" s="246"/>
      <c r="D73" s="247"/>
      <c r="E73" s="247"/>
      <c r="F73" s="248"/>
    </row>
    <row r="74" spans="1:6" x14ac:dyDescent="0.2">
      <c r="C74" s="246"/>
      <c r="D74" s="247"/>
      <c r="E74" s="247"/>
      <c r="F74" s="248"/>
    </row>
    <row r="75" spans="1:6" x14ac:dyDescent="0.2">
      <c r="C75" s="249"/>
      <c r="D75" s="250"/>
      <c r="E75" s="250"/>
      <c r="F75" s="251"/>
    </row>
    <row r="77" spans="1:6" s="37" customFormat="1" x14ac:dyDescent="0.2">
      <c r="A77" s="18" t="s">
        <v>90</v>
      </c>
      <c r="B77" s="5"/>
      <c r="C77" s="5"/>
      <c r="D77" s="5"/>
      <c r="E77" s="5"/>
      <c r="F77" s="59"/>
    </row>
    <row r="78" spans="1:6" s="37" customFormat="1" x14ac:dyDescent="0.2">
      <c r="A78" s="15" t="s">
        <v>91</v>
      </c>
      <c r="B78" s="239"/>
      <c r="C78" s="239"/>
      <c r="F78" s="16"/>
    </row>
    <row r="79" spans="1:6" s="37" customFormat="1" x14ac:dyDescent="0.2">
      <c r="A79" s="15" t="s">
        <v>92</v>
      </c>
      <c r="B79" s="239"/>
      <c r="C79" s="239"/>
      <c r="F79" s="16"/>
    </row>
    <row r="80" spans="1:6" s="37" customFormat="1" x14ac:dyDescent="0.2">
      <c r="A80" s="15" t="s">
        <v>93</v>
      </c>
      <c r="B80" s="58"/>
      <c r="F80" s="16"/>
    </row>
    <row r="81" spans="1:6" s="37" customFormat="1" x14ac:dyDescent="0.2">
      <c r="A81" s="15" t="s">
        <v>94</v>
      </c>
      <c r="B81" s="58"/>
      <c r="F81" s="16"/>
    </row>
    <row r="82" spans="1:6" s="37" customFormat="1" x14ac:dyDescent="0.2">
      <c r="A82" s="15" t="s">
        <v>95</v>
      </c>
      <c r="B82" s="58"/>
      <c r="F82" s="16"/>
    </row>
    <row r="83" spans="1:6" s="37" customFormat="1" x14ac:dyDescent="0.2">
      <c r="F83" s="16"/>
    </row>
    <row r="84" spans="1:6" s="37" customFormat="1" x14ac:dyDescent="0.2">
      <c r="A84" s="15" t="s">
        <v>96</v>
      </c>
      <c r="B84" s="58"/>
      <c r="F84" s="16"/>
    </row>
    <row r="85" spans="1:6" s="37" customFormat="1" x14ac:dyDescent="0.2">
      <c r="A85" s="15" t="s">
        <v>88</v>
      </c>
      <c r="C85" s="243"/>
      <c r="D85" s="244"/>
      <c r="E85" s="244"/>
      <c r="F85" s="245"/>
    </row>
    <row r="86" spans="1:6" s="37" customFormat="1" x14ac:dyDescent="0.2">
      <c r="C86" s="246"/>
      <c r="D86" s="247"/>
      <c r="E86" s="247"/>
      <c r="F86" s="248"/>
    </row>
    <row r="87" spans="1:6" s="37" customFormat="1" x14ac:dyDescent="0.2">
      <c r="C87" s="246"/>
      <c r="D87" s="247"/>
      <c r="E87" s="247"/>
      <c r="F87" s="248"/>
    </row>
    <row r="88" spans="1:6" s="37" customFormat="1" x14ac:dyDescent="0.2">
      <c r="C88" s="249"/>
      <c r="D88" s="250"/>
      <c r="E88" s="250"/>
      <c r="F88" s="251"/>
    </row>
    <row r="89" spans="1:6" s="37" customFormat="1" x14ac:dyDescent="0.2">
      <c r="F89" s="16"/>
    </row>
    <row r="90" spans="1:6" s="37" customFormat="1" x14ac:dyDescent="0.2">
      <c r="A90" s="18" t="s">
        <v>98</v>
      </c>
      <c r="B90" s="5"/>
      <c r="C90" s="5"/>
      <c r="D90" s="5"/>
      <c r="E90" s="5"/>
      <c r="F90" s="59"/>
    </row>
    <row r="91" spans="1:6" s="37" customFormat="1" x14ac:dyDescent="0.2">
      <c r="A91" s="15" t="s">
        <v>99</v>
      </c>
      <c r="B91" s="239"/>
      <c r="C91" s="239"/>
      <c r="F91" s="16"/>
    </row>
    <row r="92" spans="1:6" s="37" customFormat="1" x14ac:dyDescent="0.2">
      <c r="A92" s="15" t="s">
        <v>100</v>
      </c>
      <c r="B92" s="239"/>
      <c r="C92" s="239"/>
      <c r="F92" s="16"/>
    </row>
    <row r="93" spans="1:6" s="37" customFormat="1" x14ac:dyDescent="0.2">
      <c r="A93" s="15" t="s">
        <v>101</v>
      </c>
      <c r="B93" s="58"/>
      <c r="F93" s="16"/>
    </row>
    <row r="94" spans="1:6" s="37" customFormat="1" x14ac:dyDescent="0.2">
      <c r="A94" s="15" t="s">
        <v>102</v>
      </c>
      <c r="B94" s="58"/>
      <c r="F94" s="16"/>
    </row>
    <row r="95" spans="1:6" s="37" customFormat="1" x14ac:dyDescent="0.2">
      <c r="A95" s="15" t="s">
        <v>103</v>
      </c>
      <c r="B95" s="58"/>
      <c r="F95" s="16"/>
    </row>
    <row r="96" spans="1:6" s="37" customFormat="1" x14ac:dyDescent="0.2">
      <c r="F96" s="16"/>
    </row>
    <row r="97" spans="1:6" s="37" customFormat="1" x14ac:dyDescent="0.2">
      <c r="A97" s="15" t="s">
        <v>104</v>
      </c>
      <c r="B97" s="58"/>
      <c r="F97" s="16"/>
    </row>
    <row r="98" spans="1:6" s="37" customFormat="1" x14ac:dyDescent="0.2">
      <c r="A98" s="15" t="s">
        <v>88</v>
      </c>
      <c r="C98" s="243"/>
      <c r="D98" s="252"/>
      <c r="E98" s="252"/>
      <c r="F98" s="253"/>
    </row>
    <row r="99" spans="1:6" s="37" customFormat="1" x14ac:dyDescent="0.2">
      <c r="C99" s="246"/>
      <c r="D99" s="247"/>
      <c r="E99" s="247"/>
      <c r="F99" s="248"/>
    </row>
    <row r="100" spans="1:6" s="37" customFormat="1" x14ac:dyDescent="0.2">
      <c r="C100" s="246"/>
      <c r="D100" s="247"/>
      <c r="E100" s="247"/>
      <c r="F100" s="248"/>
    </row>
    <row r="101" spans="1:6" s="37" customFormat="1" x14ac:dyDescent="0.2">
      <c r="C101" s="249"/>
      <c r="D101" s="250"/>
      <c r="E101" s="250"/>
      <c r="F101" s="251"/>
    </row>
    <row r="102" spans="1:6" s="37" customFormat="1" x14ac:dyDescent="0.2">
      <c r="F102" s="16"/>
    </row>
  </sheetData>
  <mergeCells count="23">
    <mergeCell ref="C85:F88"/>
    <mergeCell ref="B91:C91"/>
    <mergeCell ref="B92:C92"/>
    <mergeCell ref="C98:F101"/>
    <mergeCell ref="C72:F75"/>
    <mergeCell ref="B65:C65"/>
    <mergeCell ref="B66:C66"/>
    <mergeCell ref="B78:C78"/>
    <mergeCell ref="B79:C79"/>
    <mergeCell ref="C48:D48"/>
    <mergeCell ref="C50:D50"/>
    <mergeCell ref="B53:C53"/>
    <mergeCell ref="B54:C54"/>
    <mergeCell ref="B31:C31"/>
    <mergeCell ref="B32:C32"/>
    <mergeCell ref="B4:C4"/>
    <mergeCell ref="B5:C5"/>
    <mergeCell ref="C43:D43"/>
    <mergeCell ref="C44:D44"/>
    <mergeCell ref="C45:D45"/>
    <mergeCell ref="C46:D46"/>
    <mergeCell ref="C47:D47"/>
    <mergeCell ref="C49:D49"/>
  </mergeCells>
  <dataValidations count="2">
    <dataValidation type="list" allowBlank="1" sqref="B15" xr:uid="{00000000-0002-0000-0000-000000000000}">
      <formula1>"AS-FILED,REVISED"</formula1>
    </dataValidation>
    <dataValidation type="list" allowBlank="1" sqref="B39" xr:uid="{00000000-0002-0000-0000-000001000000}">
      <formula1>"Sole Proprietor,Partnership,Corporation,Nonprofit,Government"</formula1>
    </dataValidation>
  </dataValidations>
  <pageMargins left="0.7" right="0.7" top="0.75" bottom="0.75" header="0.3" footer="0.3"/>
  <pageSetup scale="76" orientation="portrait" r:id="rId1"/>
  <rowBreaks count="1" manualBreakCount="1">
    <brk id="28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S1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88" bestFit="1" customWidth="1"/>
    <col min="2" max="2" width="19.77734375" style="88" customWidth="1"/>
    <col min="3" max="3" width="6" style="88" customWidth="1"/>
    <col min="4" max="4" width="1.6640625" style="88" customWidth="1"/>
    <col min="5" max="5" width="14.6640625" style="88" customWidth="1"/>
    <col min="6" max="6" width="1.109375" style="88" customWidth="1"/>
    <col min="7" max="7" width="14.6640625" style="88" customWidth="1"/>
    <col min="8" max="8" width="1.109375" style="88" customWidth="1"/>
    <col min="9" max="9" width="14.6640625" style="88" customWidth="1"/>
    <col min="10" max="10" width="1.109375" style="88" customWidth="1"/>
    <col min="11" max="11" width="14.6640625" style="88" customWidth="1"/>
    <col min="12" max="12" width="1.109375" style="88" customWidth="1"/>
    <col min="13" max="13" width="14.6640625" style="88" customWidth="1"/>
    <col min="14" max="14" width="1.109375" style="88" customWidth="1"/>
    <col min="15" max="15" width="14.6640625" style="88" customWidth="1"/>
    <col min="16" max="16" width="1.109375" style="88" customWidth="1"/>
    <col min="17" max="17" width="14.6640625" style="88" customWidth="1"/>
    <col min="18" max="18" width="1.109375" style="88" customWidth="1"/>
    <col min="19" max="19" width="18.44140625" style="88" bestFit="1" customWidth="1"/>
    <col min="20" max="16384" width="9.6640625" style="88"/>
  </cols>
  <sheetData>
    <row r="1" spans="1:19" ht="15.75" x14ac:dyDescent="0.25">
      <c r="A1" s="11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55" t="str">
        <f>IF(GeneralInfo!$B$15="","",GeneralInfo!$B$15)</f>
        <v/>
      </c>
    </row>
    <row r="2" spans="1:19" ht="15.75" x14ac:dyDescent="0.25">
      <c r="A2" s="103"/>
      <c r="B2" s="99"/>
      <c r="C2" s="99"/>
      <c r="D2" s="99"/>
      <c r="E2" s="99"/>
      <c r="G2" s="99"/>
      <c r="I2" s="99"/>
      <c r="K2" s="99"/>
      <c r="M2" s="99"/>
      <c r="O2" s="99"/>
      <c r="Q2" s="99"/>
      <c r="S2" s="91" t="s">
        <v>200</v>
      </c>
    </row>
    <row r="3" spans="1:19" ht="15.75" x14ac:dyDescent="0.25">
      <c r="A3" s="262">
        <f>GeneralInfo!$B$4</f>
        <v>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15.75" x14ac:dyDescent="0.25">
      <c r="A4" s="262" t="s">
        <v>201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ht="15.75" x14ac:dyDescent="0.25">
      <c r="A5" s="262" t="str">
        <f>"FOR THE PERIOD "&amp;TEXT(GeneralInfo!$B$16,"MM/DD/YYYY")&amp;" TO "&amp;TEXT(GeneralInfo!$B$17,"MM/DD/YYYY")</f>
        <v>FOR THE PERIOD 01/00/1900 TO 01/00/1900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</row>
    <row r="7" spans="1:19" ht="15.75" x14ac:dyDescent="0.25">
      <c r="A7" s="87"/>
      <c r="E7" s="191">
        <v>1</v>
      </c>
      <c r="F7" s="115"/>
      <c r="G7" s="191">
        <v>2</v>
      </c>
      <c r="H7" s="115"/>
      <c r="I7" s="191">
        <v>3</v>
      </c>
      <c r="J7" s="115"/>
      <c r="K7" s="191">
        <v>4</v>
      </c>
      <c r="L7" s="115"/>
      <c r="M7" s="191">
        <v>5</v>
      </c>
      <c r="N7" s="115"/>
      <c r="O7" s="191">
        <v>6</v>
      </c>
      <c r="P7" s="115"/>
      <c r="Q7" s="191">
        <v>7</v>
      </c>
      <c r="R7" s="115"/>
      <c r="S7" s="191">
        <v>8</v>
      </c>
    </row>
    <row r="8" spans="1:19" ht="15.75" x14ac:dyDescent="0.25">
      <c r="E8" s="191" t="s">
        <v>203</v>
      </c>
      <c r="F8" s="192"/>
      <c r="G8" s="191" t="s">
        <v>205</v>
      </c>
      <c r="H8" s="192"/>
      <c r="I8" s="191" t="s">
        <v>207</v>
      </c>
      <c r="J8" s="192"/>
      <c r="K8" s="191" t="s">
        <v>208</v>
      </c>
      <c r="L8" s="192"/>
      <c r="M8" s="191" t="s">
        <v>209</v>
      </c>
      <c r="N8" s="192"/>
      <c r="O8" s="191" t="s">
        <v>211</v>
      </c>
      <c r="P8" s="192"/>
      <c r="Q8" s="191" t="s">
        <v>213</v>
      </c>
      <c r="R8" s="192"/>
      <c r="S8" s="191" t="s">
        <v>215</v>
      </c>
    </row>
    <row r="9" spans="1:19" ht="16.5" thickBot="1" x14ac:dyDescent="0.3">
      <c r="B9" s="148" t="s">
        <v>202</v>
      </c>
      <c r="C9" s="148"/>
      <c r="E9" s="149" t="s">
        <v>204</v>
      </c>
      <c r="F9" s="192"/>
      <c r="G9" s="203" t="s">
        <v>206</v>
      </c>
      <c r="H9" s="192"/>
      <c r="I9" s="203" t="s">
        <v>206</v>
      </c>
      <c r="J9" s="192"/>
      <c r="K9" s="203" t="s">
        <v>206</v>
      </c>
      <c r="L9" s="192"/>
      <c r="M9" s="203" t="s">
        <v>210</v>
      </c>
      <c r="N9" s="192"/>
      <c r="O9" s="203" t="s">
        <v>212</v>
      </c>
      <c r="P9" s="192"/>
      <c r="Q9" s="203" t="s">
        <v>214</v>
      </c>
      <c r="R9" s="192"/>
      <c r="S9" s="149" t="s">
        <v>216</v>
      </c>
    </row>
    <row r="10" spans="1:19" x14ac:dyDescent="0.2">
      <c r="A10" s="95">
        <v>1</v>
      </c>
      <c r="B10" s="271" t="s">
        <v>217</v>
      </c>
      <c r="C10" s="271"/>
      <c r="E10" s="204"/>
      <c r="F10" s="146"/>
      <c r="G10" s="204"/>
      <c r="H10" s="146"/>
      <c r="I10" s="204"/>
      <c r="J10" s="146"/>
      <c r="K10" s="204"/>
      <c r="L10" s="146"/>
      <c r="M10" s="204"/>
      <c r="N10" s="146"/>
      <c r="O10" s="204"/>
      <c r="P10" s="146"/>
      <c r="Q10" s="204"/>
      <c r="R10" s="146"/>
      <c r="S10" s="205">
        <f>SUM(E10,G10,I10,K10,M10,O10,Q10)</f>
        <v>0</v>
      </c>
    </row>
    <row r="11" spans="1:19" x14ac:dyDescent="0.2">
      <c r="A11" s="95">
        <v>2</v>
      </c>
      <c r="B11" s="270" t="s">
        <v>218</v>
      </c>
      <c r="C11" s="270"/>
      <c r="E11" s="158"/>
      <c r="F11" s="146"/>
      <c r="G11" s="158"/>
      <c r="H11" s="146"/>
      <c r="I11" s="158"/>
      <c r="J11" s="146"/>
      <c r="K11" s="158"/>
      <c r="L11" s="146"/>
      <c r="M11" s="158"/>
      <c r="N11" s="146"/>
      <c r="O11" s="158"/>
      <c r="P11" s="146"/>
      <c r="Q11" s="158"/>
      <c r="R11" s="146"/>
      <c r="S11" s="174">
        <f>SUM(E11,G11,I11,K11,M11,O11,Q11)</f>
        <v>0</v>
      </c>
    </row>
    <row r="12" spans="1:19" ht="15.75" thickBot="1" x14ac:dyDescent="0.25">
      <c r="A12" s="95">
        <v>3</v>
      </c>
      <c r="B12" s="270" t="s">
        <v>219</v>
      </c>
      <c r="C12" s="270"/>
      <c r="E12" s="198">
        <f>SUM(E10:E11)</f>
        <v>0</v>
      </c>
      <c r="F12" s="146"/>
      <c r="G12" s="198">
        <f>SUM(G10:G11)</f>
        <v>0</v>
      </c>
      <c r="H12" s="146"/>
      <c r="I12" s="198">
        <f>SUM(I10:I11)</f>
        <v>0</v>
      </c>
      <c r="J12" s="146"/>
      <c r="K12" s="198">
        <f>SUM(K10:K11)</f>
        <v>0</v>
      </c>
      <c r="L12" s="146"/>
      <c r="M12" s="198">
        <f>SUM(M10:M11)</f>
        <v>0</v>
      </c>
      <c r="N12" s="146"/>
      <c r="O12" s="198">
        <f>SUM(O10:O11)</f>
        <v>0</v>
      </c>
      <c r="P12" s="146"/>
      <c r="Q12" s="198">
        <f>SUM(Q10:Q11)</f>
        <v>0</v>
      </c>
      <c r="R12" s="146"/>
      <c r="S12" s="198">
        <f>SUM(S10:S11)</f>
        <v>0</v>
      </c>
    </row>
    <row r="13" spans="1:19" ht="15.75" thickTop="1" x14ac:dyDescent="0.2">
      <c r="E13" s="97"/>
      <c r="G13" s="97"/>
      <c r="I13" s="97"/>
      <c r="K13" s="97"/>
      <c r="M13" s="97"/>
      <c r="O13" s="97"/>
      <c r="Q13" s="97"/>
      <c r="S13" s="147"/>
    </row>
    <row r="14" spans="1:19" ht="15.75" x14ac:dyDescent="0.25">
      <c r="C14" s="115"/>
    </row>
  </sheetData>
  <mergeCells count="6">
    <mergeCell ref="B12:C12"/>
    <mergeCell ref="A3:S3"/>
    <mergeCell ref="A4:S4"/>
    <mergeCell ref="A5:S5"/>
    <mergeCell ref="B10:C10"/>
    <mergeCell ref="B11:C11"/>
  </mergeCells>
  <printOptions horizontalCentered="1"/>
  <pageMargins left="0.5" right="0.5" top="0.5" bottom="0.5" header="0.5" footer="0.25"/>
  <pageSetup scale="91" orientation="portrait" r:id="rId1"/>
  <headerFooter alignWithMargins="0">
    <oddFooter>&amp;L&amp;10&amp;F&amp;R&amp;10Revised 11/7/06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 fitToPage="1"/>
  </sheetPr>
  <dimension ref="A1:K26"/>
  <sheetViews>
    <sheetView showGridLines="0" showOutlineSymbols="0" zoomScale="75" workbookViewId="0"/>
  </sheetViews>
  <sheetFormatPr defaultColWidth="9.6640625" defaultRowHeight="15" x14ac:dyDescent="0.2"/>
  <cols>
    <col min="1" max="1" width="3.109375" style="88" bestFit="1" customWidth="1"/>
    <col min="2" max="2" width="14" style="88" customWidth="1"/>
    <col min="3" max="3" width="1.6640625" style="99" customWidth="1"/>
    <col min="4" max="4" width="9.6640625" style="88" customWidth="1"/>
    <col min="5" max="5" width="2.109375" style="212" customWidth="1"/>
    <col min="6" max="6" width="10" style="88" bestFit="1" customWidth="1"/>
    <col min="7" max="7" width="2" style="212" customWidth="1"/>
    <col min="8" max="8" width="9.6640625" style="88" customWidth="1"/>
    <col min="9" max="9" width="1.6640625" style="212" customWidth="1"/>
    <col min="10" max="10" width="9.6640625" style="88" customWidth="1"/>
    <col min="11" max="11" width="9.88671875" style="88" customWidth="1"/>
    <col min="12" max="16384" width="9.6640625" style="88"/>
  </cols>
  <sheetData>
    <row r="1" spans="1:11" ht="15.75" x14ac:dyDescent="0.25">
      <c r="A1" s="119"/>
      <c r="B1" s="99"/>
      <c r="D1" s="99"/>
      <c r="F1" s="99"/>
      <c r="J1" s="55" t="str">
        <f>IF(GeneralInfo!$B$15="","",GeneralInfo!$B$15)</f>
        <v/>
      </c>
    </row>
    <row r="2" spans="1:11" ht="15.75" x14ac:dyDescent="0.25">
      <c r="A2" s="103"/>
      <c r="B2" s="99"/>
      <c r="D2" s="99"/>
      <c r="F2" s="99"/>
      <c r="J2" s="91" t="s">
        <v>9</v>
      </c>
    </row>
    <row r="3" spans="1:11" ht="15.75" x14ac:dyDescent="0.25">
      <c r="A3" s="265">
        <f>GeneralInfo!$B$4</f>
        <v>0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1" ht="15.75" x14ac:dyDescent="0.25">
      <c r="A4" s="265" t="s">
        <v>220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1" ht="15.75" x14ac:dyDescent="0.25">
      <c r="A5" s="265" t="str">
        <f>"FOR THE PERIOD "&amp;TEXT(GeneralInfo!$B$16,"MM/DD/YYYY")&amp;" TO "&amp;TEXT(GeneralInfo!$B$17,"MM/DD/YYYY")</f>
        <v>FOR THE PERIOD 01/00/1900 TO 01/00/1900</v>
      </c>
      <c r="B5" s="265"/>
      <c r="C5" s="265"/>
      <c r="D5" s="265"/>
      <c r="E5" s="265"/>
      <c r="F5" s="265"/>
      <c r="G5" s="265"/>
      <c r="H5" s="265"/>
      <c r="I5" s="265"/>
      <c r="J5" s="265"/>
    </row>
    <row r="7" spans="1:11" ht="16.5" thickBot="1" x14ac:dyDescent="0.3">
      <c r="B7" s="192">
        <v>1</v>
      </c>
      <c r="C7" s="131"/>
      <c r="D7" s="192">
        <v>2</v>
      </c>
      <c r="E7" s="224"/>
      <c r="F7" s="192">
        <v>3</v>
      </c>
      <c r="G7" s="224"/>
      <c r="H7" s="192">
        <v>4</v>
      </c>
      <c r="I7" s="224"/>
      <c r="J7" s="192">
        <v>5</v>
      </c>
    </row>
    <row r="8" spans="1:11" ht="16.5" thickTop="1" x14ac:dyDescent="0.25">
      <c r="B8" s="151"/>
      <c r="C8" s="153"/>
      <c r="D8" s="214"/>
      <c r="E8" s="217"/>
      <c r="F8" s="216" t="s">
        <v>23</v>
      </c>
      <c r="G8" s="218"/>
      <c r="H8" s="216" t="s">
        <v>23</v>
      </c>
      <c r="I8" s="218"/>
      <c r="J8" s="216" t="s">
        <v>23</v>
      </c>
      <c r="K8" s="97"/>
    </row>
    <row r="9" spans="1:11" ht="15.75" x14ac:dyDescent="0.25">
      <c r="B9" s="213"/>
      <c r="C9" s="153"/>
      <c r="D9" s="215"/>
      <c r="E9" s="217"/>
      <c r="F9" s="208" t="s">
        <v>126</v>
      </c>
      <c r="G9" s="218"/>
      <c r="H9" s="208" t="s">
        <v>19</v>
      </c>
      <c r="I9" s="218"/>
      <c r="J9" s="208" t="s">
        <v>234</v>
      </c>
      <c r="K9" s="97"/>
    </row>
    <row r="10" spans="1:11" ht="16.5" thickBot="1" x14ac:dyDescent="0.3">
      <c r="B10" s="207" t="s">
        <v>221</v>
      </c>
      <c r="C10" s="96"/>
      <c r="D10" s="207" t="s">
        <v>233</v>
      </c>
      <c r="E10" s="218"/>
      <c r="F10" s="207" t="s">
        <v>25</v>
      </c>
      <c r="G10" s="218"/>
      <c r="H10" s="207" t="s">
        <v>25</v>
      </c>
      <c r="I10" s="218"/>
      <c r="J10" s="207" t="s">
        <v>25</v>
      </c>
      <c r="K10" s="97"/>
    </row>
    <row r="11" spans="1:11" ht="15.75" thickTop="1" x14ac:dyDescent="0.2">
      <c r="A11" s="92">
        <v>1</v>
      </c>
      <c r="B11" s="219" t="s">
        <v>222</v>
      </c>
      <c r="C11" s="159"/>
      <c r="D11" s="220"/>
      <c r="E11" s="211"/>
      <c r="F11" s="220"/>
      <c r="G11" s="211"/>
      <c r="H11" s="220"/>
      <c r="I11" s="211"/>
      <c r="J11" s="160">
        <f>SUM(F11,H11)</f>
        <v>0</v>
      </c>
      <c r="K11" s="97"/>
    </row>
    <row r="12" spans="1:11" x14ac:dyDescent="0.2">
      <c r="A12" s="92">
        <v>2</v>
      </c>
      <c r="B12" s="219" t="s">
        <v>223</v>
      </c>
      <c r="C12" s="159"/>
      <c r="D12" s="221"/>
      <c r="E12" s="211"/>
      <c r="F12" s="221"/>
      <c r="G12" s="211"/>
      <c r="H12" s="221"/>
      <c r="I12" s="211"/>
      <c r="J12" s="161">
        <f t="shared" ref="J12:J22" si="0">SUM(F12,H12)</f>
        <v>0</v>
      </c>
      <c r="K12" s="97"/>
    </row>
    <row r="13" spans="1:11" x14ac:dyDescent="0.2">
      <c r="A13" s="92">
        <v>3</v>
      </c>
      <c r="B13" s="219" t="s">
        <v>224</v>
      </c>
      <c r="C13" s="159"/>
      <c r="D13" s="221"/>
      <c r="E13" s="211"/>
      <c r="F13" s="221"/>
      <c r="G13" s="211"/>
      <c r="H13" s="221"/>
      <c r="I13" s="211"/>
      <c r="J13" s="161">
        <f t="shared" si="0"/>
        <v>0</v>
      </c>
      <c r="K13" s="97"/>
    </row>
    <row r="14" spans="1:11" x14ac:dyDescent="0.2">
      <c r="A14" s="92">
        <v>4</v>
      </c>
      <c r="B14" s="219" t="s">
        <v>225</v>
      </c>
      <c r="C14" s="159"/>
      <c r="D14" s="221"/>
      <c r="E14" s="211"/>
      <c r="F14" s="221"/>
      <c r="G14" s="211"/>
      <c r="H14" s="221"/>
      <c r="I14" s="211"/>
      <c r="J14" s="161">
        <f t="shared" si="0"/>
        <v>0</v>
      </c>
      <c r="K14" s="97"/>
    </row>
    <row r="15" spans="1:11" x14ac:dyDescent="0.2">
      <c r="A15" s="92">
        <v>5</v>
      </c>
      <c r="B15" s="219" t="s">
        <v>0</v>
      </c>
      <c r="C15" s="159"/>
      <c r="D15" s="221"/>
      <c r="E15" s="211"/>
      <c r="F15" s="221"/>
      <c r="G15" s="211"/>
      <c r="H15" s="221"/>
      <c r="I15" s="211"/>
      <c r="J15" s="161">
        <f t="shared" si="0"/>
        <v>0</v>
      </c>
      <c r="K15" s="97"/>
    </row>
    <row r="16" spans="1:11" x14ac:dyDescent="0.2">
      <c r="A16" s="92">
        <v>6</v>
      </c>
      <c r="B16" s="219" t="s">
        <v>226</v>
      </c>
      <c r="C16" s="159"/>
      <c r="D16" s="221"/>
      <c r="E16" s="211"/>
      <c r="F16" s="221"/>
      <c r="G16" s="211"/>
      <c r="H16" s="221"/>
      <c r="I16" s="211"/>
      <c r="J16" s="161">
        <f t="shared" si="0"/>
        <v>0</v>
      </c>
      <c r="K16" s="97"/>
    </row>
    <row r="17" spans="1:11" x14ac:dyDescent="0.2">
      <c r="A17" s="92">
        <v>7</v>
      </c>
      <c r="B17" s="219" t="s">
        <v>227</v>
      </c>
      <c r="C17" s="159"/>
      <c r="D17" s="221"/>
      <c r="E17" s="211"/>
      <c r="F17" s="221"/>
      <c r="G17" s="211"/>
      <c r="H17" s="221"/>
      <c r="I17" s="211"/>
      <c r="J17" s="161">
        <f t="shared" si="0"/>
        <v>0</v>
      </c>
      <c r="K17" s="97"/>
    </row>
    <row r="18" spans="1:11" x14ac:dyDescent="0.2">
      <c r="A18" s="92">
        <v>8</v>
      </c>
      <c r="B18" s="219" t="s">
        <v>228</v>
      </c>
      <c r="C18" s="159"/>
      <c r="D18" s="221"/>
      <c r="E18" s="211"/>
      <c r="F18" s="221"/>
      <c r="G18" s="211"/>
      <c r="H18" s="221"/>
      <c r="I18" s="211"/>
      <c r="J18" s="161">
        <f t="shared" si="0"/>
        <v>0</v>
      </c>
      <c r="K18" s="97"/>
    </row>
    <row r="19" spans="1:11" x14ac:dyDescent="0.2">
      <c r="A19" s="92">
        <v>9</v>
      </c>
      <c r="B19" s="219" t="s">
        <v>229</v>
      </c>
      <c r="C19" s="159"/>
      <c r="D19" s="221"/>
      <c r="E19" s="211"/>
      <c r="F19" s="221"/>
      <c r="G19" s="211"/>
      <c r="H19" s="221"/>
      <c r="I19" s="211"/>
      <c r="J19" s="161">
        <f t="shared" si="0"/>
        <v>0</v>
      </c>
      <c r="K19" s="97"/>
    </row>
    <row r="20" spans="1:11" x14ac:dyDescent="0.2">
      <c r="A20" s="92">
        <v>10</v>
      </c>
      <c r="B20" s="219" t="s">
        <v>230</v>
      </c>
      <c r="C20" s="159"/>
      <c r="D20" s="221"/>
      <c r="E20" s="211"/>
      <c r="F20" s="221"/>
      <c r="G20" s="211"/>
      <c r="H20" s="221"/>
      <c r="I20" s="211"/>
      <c r="J20" s="161">
        <f t="shared" si="0"/>
        <v>0</v>
      </c>
      <c r="K20" s="97"/>
    </row>
    <row r="21" spans="1:11" x14ac:dyDescent="0.2">
      <c r="A21" s="92">
        <v>11</v>
      </c>
      <c r="B21" s="219" t="s">
        <v>231</v>
      </c>
      <c r="C21" s="159"/>
      <c r="D21" s="221"/>
      <c r="E21" s="211"/>
      <c r="F21" s="221"/>
      <c r="G21" s="211"/>
      <c r="H21" s="221"/>
      <c r="I21" s="211"/>
      <c r="J21" s="161">
        <f t="shared" si="0"/>
        <v>0</v>
      </c>
      <c r="K21" s="97"/>
    </row>
    <row r="22" spans="1:11" x14ac:dyDescent="0.2">
      <c r="A22" s="92">
        <v>12</v>
      </c>
      <c r="B22" s="219" t="s">
        <v>232</v>
      </c>
      <c r="C22" s="159"/>
      <c r="D22" s="221"/>
      <c r="E22" s="211"/>
      <c r="F22" s="221"/>
      <c r="G22" s="211"/>
      <c r="H22" s="221"/>
      <c r="I22" s="211"/>
      <c r="J22" s="161">
        <f t="shared" si="0"/>
        <v>0</v>
      </c>
      <c r="K22" s="97"/>
    </row>
    <row r="23" spans="1:11" s="212" customFormat="1" x14ac:dyDescent="0.2">
      <c r="A23" s="209"/>
      <c r="B23" s="210"/>
      <c r="C23" s="210"/>
      <c r="D23" s="211"/>
      <c r="E23" s="211"/>
      <c r="F23" s="211"/>
      <c r="G23" s="211"/>
      <c r="H23" s="211"/>
      <c r="I23" s="211"/>
      <c r="J23" s="211"/>
      <c r="K23" s="155"/>
    </row>
    <row r="24" spans="1:11" s="99" customFormat="1" ht="15.75" thickBot="1" x14ac:dyDescent="0.25">
      <c r="A24" s="96">
        <v>13</v>
      </c>
      <c r="B24" s="210" t="s">
        <v>33</v>
      </c>
      <c r="C24" s="159"/>
      <c r="D24" s="211"/>
      <c r="E24" s="211"/>
      <c r="F24" s="222">
        <f>SUM(F12:F22)</f>
        <v>0</v>
      </c>
      <c r="G24" s="211"/>
      <c r="H24" s="222">
        <f>SUM(H11:H22)</f>
        <v>0</v>
      </c>
      <c r="I24" s="211"/>
      <c r="J24" s="222">
        <f>SUM(J11:J22)</f>
        <v>0</v>
      </c>
      <c r="K24" s="97"/>
    </row>
    <row r="25" spans="1:11" ht="15.75" thickTop="1" x14ac:dyDescent="0.2">
      <c r="D25" s="97"/>
      <c r="E25" s="155"/>
      <c r="F25" s="97"/>
      <c r="G25" s="155"/>
      <c r="H25" s="97"/>
      <c r="I25" s="155"/>
      <c r="J25" s="97"/>
      <c r="K25" s="99"/>
    </row>
    <row r="26" spans="1:11" x14ac:dyDescent="0.2">
      <c r="D26" s="99"/>
      <c r="F26" s="99"/>
      <c r="H26" s="99"/>
      <c r="J26" s="99"/>
    </row>
  </sheetData>
  <mergeCells count="3">
    <mergeCell ref="A3:J3"/>
    <mergeCell ref="A4:J4"/>
    <mergeCell ref="A5:J5"/>
  </mergeCells>
  <printOptions horizontalCentered="1"/>
  <pageMargins left="0.5" right="0.25" top="0.5" bottom="0.5" header="0.5" footer="0.25"/>
  <pageSetup scale="56" firstPageNumber="11" orientation="landscape" useFirstPageNumber="1" r:id="rId1"/>
  <headerFooter alignWithMargins="0">
    <oddFooter>&amp;L&amp;10&amp;F&amp;R&amp;10Revised 11/7/06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C6"/>
  <sheetViews>
    <sheetView showGridLines="0" workbookViewId="0">
      <selection sqref="A1:C1"/>
    </sheetView>
  </sheetViews>
  <sheetFormatPr defaultRowHeight="15" x14ac:dyDescent="0.2"/>
  <cols>
    <col min="1" max="1" width="9.88671875" bestFit="1" customWidth="1"/>
    <col min="2" max="2" width="14.5546875" bestFit="1" customWidth="1"/>
    <col min="3" max="3" width="68.33203125" customWidth="1"/>
  </cols>
  <sheetData>
    <row r="1" spans="1:3" x14ac:dyDescent="0.2">
      <c r="A1" s="272" t="str">
        <f>IF(GeneralInfo!B4="","",GeneralInfo!B4)</f>
        <v/>
      </c>
      <c r="B1" s="272"/>
      <c r="C1" s="272"/>
    </row>
    <row r="2" spans="1:3" x14ac:dyDescent="0.2">
      <c r="A2" s="272" t="str">
        <f>"For the Period "&amp;TEXT(GeneralInfo!B16,"mm/dd/yyyy")&amp;" to "&amp;TEXT(GeneralInfo!B17,"mm/dd/yyyy")</f>
        <v>For the Period 01/00/1900 to 01/00/1900</v>
      </c>
      <c r="B2" s="272"/>
      <c r="C2" s="272"/>
    </row>
    <row r="4" spans="1:3" x14ac:dyDescent="0.2">
      <c r="A4" s="273" t="s">
        <v>187</v>
      </c>
      <c r="B4" s="274"/>
      <c r="C4" s="274"/>
    </row>
    <row r="5" spans="1:3" ht="33.75" customHeight="1" x14ac:dyDescent="0.2">
      <c r="A5" s="60" t="s">
        <v>246</v>
      </c>
      <c r="B5" s="60" t="s">
        <v>188</v>
      </c>
      <c r="C5" s="189" t="str">
        <f>IF('Sch A'!G33='Sch C'!L61,"","Total Direct Service Personnel on Schedule C does not agree with Schedule A! Correct any material variance.")</f>
        <v/>
      </c>
    </row>
    <row r="6" spans="1:3" ht="30" customHeight="1" x14ac:dyDescent="0.2">
      <c r="A6" s="60" t="s">
        <v>246</v>
      </c>
      <c r="B6" s="60" t="s">
        <v>2</v>
      </c>
      <c r="C6" s="189" t="str">
        <f>IF('Sch A'!G28='Sch C'!L56,"","Schedule C Total Direct Service Wages do not agree with Schedule A! Correct any material variance.")</f>
        <v/>
      </c>
    </row>
  </sheetData>
  <mergeCells count="3">
    <mergeCell ref="A1:C1"/>
    <mergeCell ref="A2:C2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6:K57"/>
  <sheetViews>
    <sheetView showGridLines="0" showOutlineSymbols="0" zoomScale="75" zoomScaleNormal="75" workbookViewId="0">
      <selection activeCell="B18" sqref="B18"/>
    </sheetView>
  </sheetViews>
  <sheetFormatPr defaultColWidth="9.6640625" defaultRowHeight="15" x14ac:dyDescent="0.2"/>
  <cols>
    <col min="1" max="1" width="18.6640625" style="37" customWidth="1"/>
    <col min="2" max="2" width="20.44140625" style="37" customWidth="1"/>
    <col min="3" max="3" width="4.77734375" style="37" customWidth="1"/>
    <col min="4" max="4" width="10.77734375" style="37" customWidth="1"/>
    <col min="5" max="5" width="12.21875" style="37" customWidth="1"/>
    <col min="6" max="6" width="12.5546875" style="37" customWidth="1"/>
    <col min="7" max="7" width="10.6640625" style="37" customWidth="1"/>
    <col min="8" max="8" width="6" style="37" customWidth="1"/>
    <col min="9" max="9" width="8.77734375" style="37" customWidth="1"/>
    <col min="10" max="10" width="6.21875" style="37" customWidth="1"/>
    <col min="11" max="15" width="9.6640625" style="37" customWidth="1"/>
    <col min="16" max="16" width="12.21875" style="37" customWidth="1"/>
    <col min="17" max="17" width="9.6640625" style="37" customWidth="1"/>
    <col min="18" max="18" width="12.21875" style="37" customWidth="1"/>
    <col min="19" max="16384" width="9.6640625" style="37"/>
  </cols>
  <sheetData>
    <row r="6" spans="2:10" ht="23.25" x14ac:dyDescent="0.35">
      <c r="B6" s="52"/>
      <c r="C6" s="255" t="s">
        <v>17</v>
      </c>
      <c r="D6" s="255"/>
      <c r="E6" s="255"/>
      <c r="F6" s="255"/>
      <c r="G6" s="255"/>
      <c r="H6" s="255"/>
      <c r="I6" s="255"/>
      <c r="J6" s="255"/>
    </row>
    <row r="7" spans="2:10" ht="23.25" x14ac:dyDescent="0.35">
      <c r="B7" s="52"/>
      <c r="C7" s="255" t="s">
        <v>54</v>
      </c>
      <c r="D7" s="255"/>
      <c r="E7" s="255"/>
      <c r="F7" s="255"/>
      <c r="G7" s="255"/>
      <c r="H7" s="255"/>
      <c r="I7" s="255"/>
      <c r="J7" s="255"/>
    </row>
    <row r="8" spans="2:10" ht="23.25" x14ac:dyDescent="0.35">
      <c r="B8" s="52"/>
      <c r="C8" s="255" t="s">
        <v>235</v>
      </c>
      <c r="D8" s="255"/>
      <c r="E8" s="255"/>
      <c r="F8" s="255"/>
      <c r="G8" s="255"/>
      <c r="H8" s="255"/>
      <c r="I8" s="255"/>
      <c r="J8" s="255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51" t="s">
        <v>78</v>
      </c>
      <c r="D15" s="256">
        <f>GeneralInfo!B4</f>
        <v>0</v>
      </c>
      <c r="E15" s="256"/>
      <c r="F15" s="256"/>
      <c r="G15" s="256"/>
      <c r="H15" s="1"/>
      <c r="I15" s="1"/>
    </row>
    <row r="16" spans="2:10" ht="15.75" x14ac:dyDescent="0.25">
      <c r="B16" s="52" t="s">
        <v>77</v>
      </c>
      <c r="D16" s="257" t="str">
        <f>TEXT(GeneralInfo!B16,"mm/dd/yyyy")&amp; " to "&amp;TEXT(GeneralInfo!B17,"mm/dd/yyyy")</f>
        <v>01/00/1900 to 01/00/1900</v>
      </c>
      <c r="E16" s="257"/>
      <c r="F16" s="257"/>
      <c r="G16" s="257"/>
      <c r="H16" s="52"/>
      <c r="I16" s="52"/>
      <c r="J16" s="52"/>
    </row>
    <row r="17" spans="1:10" x14ac:dyDescent="0.2">
      <c r="B17" s="2"/>
    </row>
    <row r="20" spans="1:10" s="237" customFormat="1" ht="15.75" x14ac:dyDescent="0.25">
      <c r="A20" s="254" t="str">
        <f>UPPER("misrepresentation or falsification of any information contained in this cost report may be")</f>
        <v>MISREPRESENTATION OR FALSIFICATION OF ANY INFORMATION CONTAINED IN THIS COST REPORT MAY BE</v>
      </c>
      <c r="B20" s="254"/>
      <c r="C20" s="254"/>
      <c r="D20" s="254"/>
      <c r="E20" s="254"/>
      <c r="F20" s="254"/>
      <c r="G20" s="254"/>
      <c r="H20" s="254"/>
      <c r="I20" s="254"/>
      <c r="J20" s="254"/>
    </row>
    <row r="21" spans="1:10" s="237" customFormat="1" ht="15.75" x14ac:dyDescent="0.25">
      <c r="A21" s="254" t="str">
        <f>UPPER("punishable by criminal, civil and administrative action, fine and/or imprisonment under state")</f>
        <v>PUNISHABLE BY CRIMINAL, CIVIL AND ADMINISTRATIVE ACTION, FINE AND/OR IMPRISONMENT UNDER STATE</v>
      </c>
      <c r="B21" s="254"/>
      <c r="C21" s="254"/>
      <c r="D21" s="254"/>
      <c r="E21" s="254"/>
      <c r="F21" s="254"/>
      <c r="G21" s="254"/>
      <c r="H21" s="254"/>
      <c r="I21" s="254"/>
      <c r="J21" s="254"/>
    </row>
    <row r="22" spans="1:10" s="237" customFormat="1" ht="15.75" x14ac:dyDescent="0.25">
      <c r="A22" s="254" t="str">
        <f>UPPER("or federal law. Furthermore, if services identified in this report were provided or procured")</f>
        <v>OR FEDERAL LAW. FURTHERMORE, IF SERVICES IDENTIFIED IN THIS REPORT WERE PROVIDED OR PROCURED</v>
      </c>
      <c r="B22" s="254"/>
      <c r="C22" s="254"/>
      <c r="D22" s="254"/>
      <c r="E22" s="254"/>
      <c r="F22" s="254"/>
      <c r="G22" s="254"/>
      <c r="H22" s="254"/>
      <c r="I22" s="254"/>
      <c r="J22" s="254"/>
    </row>
    <row r="23" spans="1:10" s="237" customFormat="1" ht="15.75" x14ac:dyDescent="0.25">
      <c r="A23" s="254" t="str">
        <f>UPPER("through the payment directly or indirectly of a kickback or were otherwise illegal, criminal,")</f>
        <v>THROUGH THE PAYMENT DIRECTLY OR INDIRECTLY OF A KICKBACK OR WERE OTHERWISE ILLEGAL, CRIMINAL,</v>
      </c>
      <c r="B23" s="254"/>
      <c r="C23" s="254"/>
      <c r="D23" s="254"/>
      <c r="E23" s="254"/>
      <c r="F23" s="254"/>
      <c r="G23" s="254"/>
      <c r="H23" s="254"/>
      <c r="I23" s="254"/>
      <c r="J23" s="254"/>
    </row>
    <row r="24" spans="1:10" s="237" customFormat="1" ht="15.75" x14ac:dyDescent="0.25">
      <c r="A24" s="254" t="str">
        <f>UPPER("civil and administrative action, fines and/or imprisonment may result.")</f>
        <v>CIVIL AND ADMINISTRATIVE ACTION, FINES AND/OR IMPRISONMENT MAY RESULT.</v>
      </c>
      <c r="B24" s="254"/>
      <c r="C24" s="254"/>
      <c r="D24" s="254"/>
      <c r="E24" s="254"/>
      <c r="F24" s="254"/>
      <c r="G24" s="254"/>
      <c r="H24" s="254"/>
      <c r="I24" s="254"/>
      <c r="J24" s="254"/>
    </row>
    <row r="27" spans="1:10" ht="15.75" x14ac:dyDescent="0.25">
      <c r="A27" s="258" t="s">
        <v>49</v>
      </c>
      <c r="B27" s="258"/>
      <c r="C27" s="258"/>
      <c r="D27" s="258"/>
      <c r="E27" s="258"/>
      <c r="F27" s="258"/>
      <c r="G27" s="258"/>
      <c r="H27" s="258"/>
      <c r="I27" s="258"/>
      <c r="J27" s="258"/>
    </row>
    <row r="28" spans="1:10" x14ac:dyDescent="0.2">
      <c r="A28" s="261" t="s">
        <v>79</v>
      </c>
      <c r="B28" s="261"/>
      <c r="C28" s="261"/>
      <c r="D28" s="261"/>
      <c r="E28" s="261"/>
      <c r="F28" s="261"/>
      <c r="G28" s="261"/>
      <c r="H28" s="261"/>
      <c r="I28" s="261"/>
      <c r="J28" s="261"/>
    </row>
    <row r="29" spans="1:10" x14ac:dyDescent="0.2">
      <c r="A29" s="261"/>
      <c r="B29" s="261"/>
      <c r="C29" s="261"/>
      <c r="D29" s="261"/>
      <c r="E29" s="261"/>
      <c r="F29" s="261"/>
      <c r="G29" s="261"/>
      <c r="H29" s="261"/>
      <c r="I29" s="261"/>
      <c r="J29" s="261"/>
    </row>
    <row r="30" spans="1:10" x14ac:dyDescent="0.2">
      <c r="A30" s="261"/>
      <c r="B30" s="261"/>
      <c r="C30" s="261"/>
      <c r="D30" s="261"/>
      <c r="E30" s="261"/>
      <c r="F30" s="261"/>
      <c r="G30" s="261"/>
      <c r="H30" s="261"/>
      <c r="I30" s="261"/>
      <c r="J30" s="261"/>
    </row>
    <row r="31" spans="1:10" x14ac:dyDescent="0.2">
      <c r="A31" s="261"/>
      <c r="B31" s="261"/>
      <c r="C31" s="261"/>
      <c r="D31" s="261"/>
      <c r="E31" s="261"/>
      <c r="F31" s="261"/>
      <c r="G31" s="261"/>
      <c r="H31" s="261"/>
      <c r="I31" s="261"/>
      <c r="J31" s="261"/>
    </row>
    <row r="32" spans="1:10" x14ac:dyDescent="0.2">
      <c r="A32" s="261"/>
      <c r="B32" s="261"/>
      <c r="C32" s="261"/>
      <c r="D32" s="261"/>
      <c r="E32" s="261"/>
      <c r="F32" s="261"/>
      <c r="G32" s="261"/>
      <c r="H32" s="261"/>
      <c r="I32" s="261"/>
      <c r="J32" s="261"/>
    </row>
    <row r="33" spans="1:11" x14ac:dyDescent="0.2">
      <c r="A33" s="261"/>
      <c r="B33" s="261"/>
      <c r="C33" s="261"/>
      <c r="D33" s="261"/>
      <c r="E33" s="261"/>
      <c r="F33" s="261"/>
      <c r="G33" s="261"/>
      <c r="H33" s="261"/>
      <c r="I33" s="261"/>
      <c r="J33" s="261"/>
    </row>
    <row r="34" spans="1:11" x14ac:dyDescent="0.2">
      <c r="A34" s="261"/>
      <c r="B34" s="261"/>
      <c r="C34" s="261"/>
      <c r="D34" s="261"/>
      <c r="E34" s="261"/>
      <c r="F34" s="261"/>
      <c r="G34" s="261"/>
      <c r="H34" s="261"/>
      <c r="I34" s="261"/>
      <c r="J34" s="261"/>
    </row>
    <row r="35" spans="1:11" ht="21.75" customHeight="1" x14ac:dyDescent="0.2">
      <c r="A35" s="4"/>
      <c r="B35" s="5"/>
      <c r="C35" s="5"/>
      <c r="F35" s="4"/>
      <c r="G35" s="5"/>
      <c r="H35" s="5"/>
      <c r="I35" s="5"/>
      <c r="J35" s="5"/>
    </row>
    <row r="36" spans="1:11" ht="15" customHeight="1" x14ac:dyDescent="0.2">
      <c r="A36" s="260" t="s">
        <v>20</v>
      </c>
      <c r="B36" s="260"/>
      <c r="C36" s="260"/>
      <c r="D36" s="7"/>
      <c r="F36" s="259" t="s">
        <v>13</v>
      </c>
      <c r="G36" s="259"/>
      <c r="H36" s="259"/>
      <c r="I36" s="259"/>
      <c r="J36" s="259"/>
      <c r="K36" s="6"/>
    </row>
    <row r="37" spans="1:11" ht="15" customHeight="1" x14ac:dyDescent="0.2">
      <c r="A37" s="53"/>
      <c r="B37" s="53"/>
      <c r="C37" s="53"/>
      <c r="D37" s="7"/>
      <c r="F37" s="54"/>
      <c r="G37" s="54"/>
      <c r="H37" s="54"/>
      <c r="I37" s="54"/>
      <c r="J37" s="54"/>
      <c r="K37" s="6"/>
    </row>
    <row r="38" spans="1:11" ht="15" customHeight="1" x14ac:dyDescent="0.2">
      <c r="A38" s="53"/>
      <c r="B38" s="53"/>
      <c r="C38" s="53"/>
      <c r="D38" s="7"/>
      <c r="F38" s="54"/>
      <c r="G38" s="54"/>
      <c r="H38" s="54"/>
      <c r="I38" s="54"/>
      <c r="J38" s="54"/>
      <c r="K38" s="6"/>
    </row>
    <row r="39" spans="1:11" ht="18" customHeight="1" x14ac:dyDescent="0.2">
      <c r="A39" s="4"/>
      <c r="B39" s="5"/>
      <c r="C39" s="5"/>
      <c r="F39" s="4"/>
      <c r="G39" s="5"/>
      <c r="H39" s="5"/>
      <c r="I39" s="5"/>
      <c r="J39" s="5"/>
    </row>
    <row r="40" spans="1:11" x14ac:dyDescent="0.2">
      <c r="A40" s="259" t="s">
        <v>10</v>
      </c>
      <c r="B40" s="259"/>
      <c r="C40" s="259"/>
      <c r="F40" s="259" t="s">
        <v>14</v>
      </c>
      <c r="G40" s="259"/>
      <c r="H40" s="259"/>
      <c r="I40" s="259"/>
      <c r="J40" s="259"/>
    </row>
    <row r="41" spans="1:11" x14ac:dyDescent="0.2">
      <c r="A41" s="19"/>
      <c r="B41" s="19"/>
      <c r="C41" s="19"/>
      <c r="F41" s="19"/>
      <c r="G41" s="19"/>
      <c r="H41" s="19"/>
      <c r="I41" s="19"/>
      <c r="J41" s="19"/>
    </row>
    <row r="42" spans="1:11" x14ac:dyDescent="0.2">
      <c r="A42" s="19"/>
      <c r="B42" s="19"/>
      <c r="C42" s="19"/>
      <c r="F42" s="19"/>
      <c r="G42" s="19"/>
      <c r="H42" s="19"/>
      <c r="I42" s="19"/>
      <c r="J42" s="19"/>
    </row>
    <row r="43" spans="1:11" ht="18" customHeight="1" x14ac:dyDescent="0.2">
      <c r="A43" s="4"/>
      <c r="B43" s="5"/>
      <c r="C43" s="5"/>
      <c r="F43" s="4"/>
      <c r="G43" s="5"/>
      <c r="H43" s="5"/>
      <c r="I43" s="5"/>
      <c r="J43" s="5"/>
    </row>
    <row r="44" spans="1:11" x14ac:dyDescent="0.2">
      <c r="A44" s="259" t="s">
        <v>6</v>
      </c>
      <c r="B44" s="260"/>
      <c r="C44" s="260"/>
      <c r="F44" s="259" t="s">
        <v>11</v>
      </c>
      <c r="G44" s="259"/>
      <c r="H44" s="259"/>
      <c r="I44" s="259"/>
      <c r="J44" s="259"/>
    </row>
    <row r="45" spans="1:11" x14ac:dyDescent="0.2">
      <c r="A45" s="19"/>
      <c r="B45" s="53"/>
      <c r="C45" s="53"/>
      <c r="F45" s="19"/>
      <c r="G45" s="19"/>
      <c r="H45" s="19"/>
      <c r="I45" s="19"/>
      <c r="J45" s="19"/>
    </row>
    <row r="46" spans="1:11" x14ac:dyDescent="0.2">
      <c r="A46" s="19"/>
      <c r="B46" s="53"/>
      <c r="C46" s="53"/>
      <c r="F46" s="19"/>
      <c r="G46" s="19"/>
      <c r="H46" s="19"/>
      <c r="I46" s="19"/>
      <c r="J46" s="19"/>
    </row>
    <row r="47" spans="1:11" ht="18" customHeight="1" x14ac:dyDescent="0.2">
      <c r="A47" s="4"/>
      <c r="B47" s="5"/>
      <c r="C47" s="5"/>
      <c r="F47" s="4"/>
      <c r="G47" s="5"/>
      <c r="H47" s="5"/>
      <c r="I47" s="5"/>
      <c r="J47" s="5"/>
    </row>
    <row r="48" spans="1:11" x14ac:dyDescent="0.2">
      <c r="A48" s="259" t="s">
        <v>12</v>
      </c>
      <c r="B48" s="259"/>
      <c r="C48" s="259"/>
      <c r="F48" s="259" t="s">
        <v>22</v>
      </c>
      <c r="G48" s="259"/>
      <c r="H48" s="259"/>
      <c r="I48" s="259"/>
      <c r="J48" s="259"/>
    </row>
    <row r="57" spans="2:2" x14ac:dyDescent="0.2">
      <c r="B57"/>
    </row>
  </sheetData>
  <mergeCells count="20"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  <mergeCell ref="C6:J6"/>
    <mergeCell ref="C7:J7"/>
    <mergeCell ref="C8:J8"/>
    <mergeCell ref="D15:G15"/>
    <mergeCell ref="D16:G16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:D9"/>
  <sheetViews>
    <sheetView workbookViewId="0">
      <selection activeCell="D4" sqref="D4"/>
    </sheetView>
  </sheetViews>
  <sheetFormatPr defaultRowHeight="15" x14ac:dyDescent="0.2"/>
  <cols>
    <col min="2" max="2" width="13.5546875" bestFit="1" customWidth="1"/>
  </cols>
  <sheetData>
    <row r="3" spans="2:4" x14ac:dyDescent="0.2">
      <c r="B3" s="15" t="s">
        <v>81</v>
      </c>
      <c r="C3" s="15" t="s">
        <v>82</v>
      </c>
      <c r="D3" s="15" t="s">
        <v>46</v>
      </c>
    </row>
    <row r="4" spans="2:4" x14ac:dyDescent="0.2">
      <c r="B4">
        <f>IFERROR(GeneralInfo!B24-GeneralInfo!A24+1,0)</f>
        <v>0</v>
      </c>
      <c r="C4">
        <f>IFERROR(B4/$B$9,0)</f>
        <v>0</v>
      </c>
      <c r="D4" s="56">
        <f>GeneralInfo!C24</f>
        <v>0</v>
      </c>
    </row>
    <row r="5" spans="2:4" x14ac:dyDescent="0.2">
      <c r="B5" s="37">
        <f>IFERROR(GeneralInfo!B25-GeneralInfo!A25+1,0)</f>
        <v>0</v>
      </c>
      <c r="C5" s="37">
        <f t="shared" ref="C5:C8" si="0">IFERROR(B5/$B$9,0)</f>
        <v>0</v>
      </c>
      <c r="D5" s="56">
        <f>GeneralInfo!C25</f>
        <v>0</v>
      </c>
    </row>
    <row r="6" spans="2:4" x14ac:dyDescent="0.2">
      <c r="B6" s="37">
        <f>IFERROR(GeneralInfo!B26-GeneralInfo!A26+1,0)</f>
        <v>0</v>
      </c>
      <c r="C6" s="37">
        <f t="shared" si="0"/>
        <v>0</v>
      </c>
      <c r="D6" s="56">
        <f>GeneralInfo!C26</f>
        <v>0</v>
      </c>
    </row>
    <row r="7" spans="2:4" x14ac:dyDescent="0.2">
      <c r="B7" s="37">
        <f>IFERROR(GeneralInfo!B27-GeneralInfo!A27+1,0)</f>
        <v>0</v>
      </c>
      <c r="C7" s="37">
        <f t="shared" si="0"/>
        <v>0</v>
      </c>
      <c r="D7" s="56">
        <f>GeneralInfo!C27</f>
        <v>0</v>
      </c>
    </row>
    <row r="8" spans="2:4" x14ac:dyDescent="0.2">
      <c r="B8" s="37">
        <f>IFERROR(GeneralInfo!B28-GeneralInfo!A28+1,0)</f>
        <v>0</v>
      </c>
      <c r="C8" s="37">
        <f t="shared" si="0"/>
        <v>0</v>
      </c>
      <c r="D8" s="56">
        <f>GeneralInfo!C28</f>
        <v>0</v>
      </c>
    </row>
    <row r="9" spans="2:4" x14ac:dyDescent="0.2">
      <c r="B9">
        <f>SUM(B4:B8)</f>
        <v>0</v>
      </c>
      <c r="C9" s="37">
        <f>SUM(C4:C8)</f>
        <v>0</v>
      </c>
      <c r="D9" s="57">
        <f>ROUND(($C$4*D4)+($C$5*D5)+($C$6*D6)+($C$7*D7)+($C$8*D8),2)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autoPageBreaks="0" fitToPage="1"/>
  </sheetPr>
  <dimension ref="A1:P92"/>
  <sheetViews>
    <sheetView showGridLines="0" showOutlineSymbols="0" zoomScale="75" workbookViewId="0"/>
  </sheetViews>
  <sheetFormatPr defaultColWidth="9.6640625" defaultRowHeight="15" x14ac:dyDescent="0.2"/>
  <cols>
    <col min="1" max="1" width="3.6640625" style="90" customWidth="1"/>
    <col min="2" max="2" width="1.6640625" style="90" customWidth="1"/>
    <col min="3" max="3" width="28.77734375" style="90" customWidth="1"/>
    <col min="4" max="4" width="1.6640625" style="90" customWidth="1"/>
    <col min="5" max="5" width="25.21875" style="90" customWidth="1"/>
    <col min="6" max="6" width="2.88671875" style="90" customWidth="1"/>
    <col min="7" max="7" width="36.77734375" style="90" customWidth="1"/>
    <col min="8" max="8" width="1.6640625" style="90" customWidth="1"/>
    <col min="9" max="9" width="9.44140625" style="90" customWidth="1"/>
    <col min="10" max="10" width="3.6640625" style="90" customWidth="1"/>
    <col min="11" max="11" width="1.6640625" style="90" customWidth="1"/>
    <col min="12" max="12" width="12.77734375" style="90" customWidth="1"/>
    <col min="13" max="13" width="1.6640625" style="90" customWidth="1"/>
    <col min="14" max="14" width="13.5546875" style="90" customWidth="1"/>
    <col min="15" max="16" width="13.77734375" style="90" customWidth="1"/>
    <col min="17" max="20" width="12.6640625" style="90" customWidth="1"/>
    <col min="21" max="16384" width="9.6640625" style="90"/>
  </cols>
  <sheetData>
    <row r="1" spans="1:16" ht="15.75" x14ac:dyDescent="0.25">
      <c r="A1" s="119"/>
      <c r="B1" s="119"/>
      <c r="C1" s="119"/>
      <c r="D1" s="119"/>
      <c r="E1" s="103"/>
      <c r="F1" s="119"/>
      <c r="I1" s="55" t="str">
        <f>IF(GeneralInfo!$B$15="","",GeneralInfo!$B$15)</f>
        <v/>
      </c>
    </row>
    <row r="2" spans="1:16" ht="15.75" x14ac:dyDescent="0.25">
      <c r="A2" s="103"/>
      <c r="B2" s="103"/>
      <c r="C2" s="103"/>
      <c r="D2" s="103"/>
      <c r="E2" s="153"/>
      <c r="F2" s="153"/>
      <c r="H2" s="102"/>
      <c r="I2" s="89" t="s">
        <v>115</v>
      </c>
      <c r="K2" s="93"/>
      <c r="L2" s="93"/>
      <c r="M2" s="93"/>
      <c r="O2" s="93"/>
    </row>
    <row r="3" spans="1:16" ht="15.75" x14ac:dyDescent="0.25">
      <c r="A3" s="262">
        <f>GeneralInfo!$B$4</f>
        <v>0</v>
      </c>
      <c r="B3" s="262"/>
      <c r="C3" s="262"/>
      <c r="D3" s="262"/>
      <c r="E3" s="262"/>
      <c r="F3" s="262"/>
      <c r="G3" s="262"/>
      <c r="H3" s="262"/>
      <c r="I3" s="262"/>
      <c r="K3" s="94"/>
      <c r="L3" s="94"/>
      <c r="M3" s="94"/>
      <c r="N3" s="94"/>
      <c r="O3" s="93"/>
    </row>
    <row r="4" spans="1:16" ht="15.75" x14ac:dyDescent="0.25">
      <c r="A4" s="262" t="s">
        <v>117</v>
      </c>
      <c r="B4" s="262"/>
      <c r="C4" s="262"/>
      <c r="D4" s="262"/>
      <c r="E4" s="262"/>
      <c r="F4" s="262"/>
      <c r="G4" s="262"/>
      <c r="H4" s="262"/>
      <c r="I4" s="262"/>
      <c r="J4" s="94"/>
      <c r="K4" s="94"/>
      <c r="L4" s="94"/>
      <c r="M4" s="94"/>
      <c r="N4" s="94"/>
    </row>
    <row r="5" spans="1:16" ht="15.75" x14ac:dyDescent="0.25">
      <c r="A5" s="262" t="str">
        <f>"FOR THE PERIOD "&amp;TEXT(GeneralInfo!$B$16,"MM/DD/YYYY")&amp;" TO "&amp;TEXT(GeneralInfo!$B$17,"MM/DD/YYYY")</f>
        <v>FOR THE PERIOD 01/00/1900 TO 01/00/1900</v>
      </c>
      <c r="B5" s="262"/>
      <c r="C5" s="262"/>
      <c r="D5" s="262"/>
      <c r="E5" s="262"/>
      <c r="F5" s="262"/>
      <c r="G5" s="262"/>
      <c r="H5" s="262"/>
      <c r="I5" s="262"/>
      <c r="J5" s="95"/>
      <c r="K5" s="95"/>
      <c r="L5" s="107"/>
      <c r="M5" s="106"/>
      <c r="N5" s="103"/>
      <c r="O5" s="103"/>
      <c r="P5" s="107"/>
    </row>
    <row r="6" spans="1:16" ht="15.75" x14ac:dyDescent="0.25">
      <c r="A6" s="192"/>
      <c r="B6" s="192"/>
      <c r="C6" s="192"/>
      <c r="D6" s="192"/>
      <c r="E6" s="192"/>
      <c r="F6" s="192"/>
      <c r="G6" s="192"/>
      <c r="H6" s="192"/>
      <c r="I6" s="192"/>
      <c r="J6" s="95"/>
      <c r="K6" s="95"/>
      <c r="L6" s="107"/>
      <c r="M6" s="106"/>
      <c r="N6" s="103"/>
      <c r="O6" s="103"/>
      <c r="P6" s="107"/>
    </row>
    <row r="7" spans="1:16" ht="16.5" thickBot="1" x14ac:dyDescent="0.3">
      <c r="A7" s="95"/>
      <c r="B7" s="95"/>
      <c r="C7" s="152">
        <v>1</v>
      </c>
      <c r="D7" s="192"/>
      <c r="E7" s="229">
        <v>2</v>
      </c>
      <c r="F7" s="229"/>
      <c r="G7" s="154">
        <v>3</v>
      </c>
      <c r="H7" s="230"/>
      <c r="I7" s="231">
        <v>4</v>
      </c>
      <c r="J7" s="95"/>
      <c r="K7" s="95"/>
      <c r="L7" s="106"/>
      <c r="M7" s="106"/>
      <c r="N7" s="103"/>
      <c r="O7" s="103"/>
      <c r="P7" s="103"/>
    </row>
    <row r="8" spans="1:16" ht="16.5" thickTop="1" x14ac:dyDescent="0.25">
      <c r="A8" s="95"/>
      <c r="B8" s="106"/>
      <c r="C8" s="109" t="s">
        <v>118</v>
      </c>
      <c r="D8" s="95"/>
      <c r="E8" s="226"/>
      <c r="G8" s="109" t="s">
        <v>116</v>
      </c>
      <c r="H8" s="110"/>
      <c r="I8" s="232" t="s">
        <v>256</v>
      </c>
      <c r="J8" s="95"/>
      <c r="K8" s="106"/>
      <c r="L8" s="111"/>
      <c r="M8" s="106"/>
      <c r="N8" s="103"/>
      <c r="O8" s="103"/>
      <c r="P8" s="111"/>
    </row>
    <row r="9" spans="1:16" ht="15.75" x14ac:dyDescent="0.25">
      <c r="A9" s="95"/>
      <c r="B9" s="106"/>
      <c r="C9" s="112" t="s">
        <v>119</v>
      </c>
      <c r="D9" s="95"/>
      <c r="E9" s="227"/>
      <c r="G9" s="112" t="s">
        <v>120</v>
      </c>
      <c r="H9" s="113"/>
      <c r="I9" s="233" t="s">
        <v>257</v>
      </c>
      <c r="J9" s="95"/>
      <c r="K9" s="106"/>
      <c r="L9" s="111"/>
      <c r="M9" s="106"/>
      <c r="N9" s="103"/>
      <c r="O9" s="103"/>
      <c r="P9" s="111"/>
    </row>
    <row r="10" spans="1:16" ht="16.5" thickBot="1" x14ac:dyDescent="0.3">
      <c r="A10" s="95"/>
      <c r="B10" s="106"/>
      <c r="C10" s="114" t="s">
        <v>121</v>
      </c>
      <c r="D10" s="95"/>
      <c r="E10" s="228" t="s">
        <v>202</v>
      </c>
      <c r="G10" s="114" t="s">
        <v>118</v>
      </c>
      <c r="H10" s="110"/>
      <c r="I10" s="234" t="s">
        <v>258</v>
      </c>
      <c r="J10" s="95"/>
      <c r="K10" s="106"/>
      <c r="L10" s="111"/>
      <c r="M10" s="106"/>
      <c r="N10" s="103"/>
      <c r="O10" s="103"/>
      <c r="P10" s="111"/>
    </row>
    <row r="11" spans="1:16" ht="15.75" thickTop="1" x14ac:dyDescent="0.2">
      <c r="A11" s="95"/>
      <c r="B11" s="106"/>
      <c r="C11" s="111"/>
      <c r="D11" s="95"/>
      <c r="G11" s="111"/>
      <c r="H11" s="110"/>
      <c r="I11" s="102"/>
      <c r="J11" s="95"/>
      <c r="K11" s="106"/>
      <c r="L11" s="111"/>
      <c r="M11" s="106"/>
      <c r="N11" s="103"/>
      <c r="O11" s="103"/>
      <c r="P11" s="111"/>
    </row>
    <row r="12" spans="1:16" ht="15.75" x14ac:dyDescent="0.25">
      <c r="A12" s="115" t="s">
        <v>122</v>
      </c>
      <c r="B12" s="95"/>
      <c r="C12" s="95"/>
      <c r="D12" s="95"/>
      <c r="G12" s="102"/>
      <c r="H12" s="116"/>
      <c r="I12" s="103"/>
      <c r="L12" s="103"/>
      <c r="M12" s="103"/>
      <c r="N12" s="103"/>
      <c r="O12" s="103"/>
      <c r="P12" s="103"/>
    </row>
    <row r="13" spans="1:16" ht="15.75" x14ac:dyDescent="0.25">
      <c r="B13" s="115"/>
      <c r="C13" s="115"/>
      <c r="D13" s="115"/>
      <c r="H13" s="108"/>
      <c r="I13" s="103"/>
      <c r="L13" s="103"/>
      <c r="M13" s="103"/>
      <c r="N13" s="103"/>
      <c r="O13" s="103"/>
      <c r="P13" s="103"/>
    </row>
    <row r="14" spans="1:16" x14ac:dyDescent="0.2">
      <c r="A14" s="95">
        <v>1</v>
      </c>
      <c r="B14" s="95"/>
      <c r="C14" s="162"/>
      <c r="D14" s="95"/>
      <c r="E14" s="88" t="s">
        <v>123</v>
      </c>
      <c r="F14" s="87"/>
      <c r="G14" s="166"/>
      <c r="H14" s="117"/>
      <c r="I14" s="103"/>
      <c r="L14" s="103"/>
      <c r="M14" s="103"/>
      <c r="N14" s="103"/>
      <c r="O14" s="103"/>
      <c r="P14" s="103"/>
    </row>
    <row r="15" spans="1:16" x14ac:dyDescent="0.2">
      <c r="A15" s="95">
        <v>2</v>
      </c>
      <c r="B15" s="95"/>
      <c r="C15" s="163"/>
      <c r="D15" s="95"/>
      <c r="E15" s="88" t="s">
        <v>124</v>
      </c>
      <c r="F15" s="87"/>
      <c r="G15" s="167"/>
      <c r="H15" s="117"/>
      <c r="I15" s="103"/>
      <c r="L15" s="103"/>
      <c r="M15" s="103"/>
      <c r="N15" s="103"/>
      <c r="O15" s="103"/>
      <c r="P15" s="103"/>
    </row>
    <row r="16" spans="1:16" x14ac:dyDescent="0.2">
      <c r="A16" s="95">
        <v>3</v>
      </c>
      <c r="B16" s="95"/>
      <c r="C16" s="163"/>
      <c r="D16" s="95"/>
      <c r="E16" s="88" t="s">
        <v>125</v>
      </c>
      <c r="F16" s="87"/>
      <c r="G16" s="167"/>
      <c r="H16" s="117"/>
      <c r="I16" s="103"/>
      <c r="L16" s="103"/>
      <c r="M16" s="103"/>
      <c r="N16" s="103"/>
      <c r="O16" s="103"/>
      <c r="P16" s="103"/>
    </row>
    <row r="17" spans="1:16" x14ac:dyDescent="0.2">
      <c r="A17" s="95">
        <v>4</v>
      </c>
      <c r="B17" s="95"/>
      <c r="C17" s="163"/>
      <c r="D17" s="95"/>
      <c r="E17" s="88" t="s">
        <v>126</v>
      </c>
      <c r="F17" s="87"/>
      <c r="G17" s="167"/>
      <c r="H17" s="117"/>
      <c r="I17" s="103"/>
      <c r="L17" s="103"/>
      <c r="M17" s="103"/>
      <c r="N17" s="103"/>
      <c r="O17" s="103"/>
      <c r="P17" s="103"/>
    </row>
    <row r="18" spans="1:16" x14ac:dyDescent="0.2">
      <c r="A18" s="95">
        <v>5</v>
      </c>
      <c r="B18" s="95"/>
      <c r="C18" s="163"/>
      <c r="D18" s="95"/>
      <c r="E18" s="87" t="s">
        <v>127</v>
      </c>
      <c r="F18" s="87"/>
      <c r="G18" s="167"/>
      <c r="H18" s="117"/>
      <c r="I18" s="103"/>
      <c r="L18" s="103"/>
      <c r="M18" s="103"/>
      <c r="N18" s="103"/>
      <c r="O18" s="103"/>
      <c r="P18" s="103"/>
    </row>
    <row r="19" spans="1:16" x14ac:dyDescent="0.2">
      <c r="A19" s="95">
        <v>6</v>
      </c>
      <c r="B19" s="95"/>
      <c r="C19" s="163"/>
      <c r="D19" s="95"/>
      <c r="E19" s="87" t="s">
        <v>128</v>
      </c>
      <c r="F19" s="87"/>
      <c r="G19" s="167"/>
      <c r="H19" s="117"/>
      <c r="I19" s="103"/>
      <c r="L19" s="103"/>
      <c r="M19" s="103"/>
      <c r="N19" s="103"/>
      <c r="O19" s="103"/>
      <c r="P19" s="103"/>
    </row>
    <row r="20" spans="1:16" x14ac:dyDescent="0.2">
      <c r="A20" s="95">
        <v>7</v>
      </c>
      <c r="B20" s="95"/>
      <c r="C20" s="163"/>
      <c r="D20" s="95"/>
      <c r="E20" s="87" t="s">
        <v>129</v>
      </c>
      <c r="F20" s="87"/>
      <c r="G20" s="167"/>
      <c r="H20" s="117"/>
      <c r="I20" s="103"/>
      <c r="L20" s="103"/>
      <c r="M20" s="103"/>
      <c r="N20" s="103"/>
      <c r="O20" s="103"/>
      <c r="P20" s="103"/>
    </row>
    <row r="21" spans="1:16" x14ac:dyDescent="0.2">
      <c r="A21" s="95">
        <v>8</v>
      </c>
      <c r="B21" s="95"/>
      <c r="C21" s="163"/>
      <c r="D21" s="95"/>
      <c r="E21" s="87" t="s">
        <v>130</v>
      </c>
      <c r="F21" s="87"/>
      <c r="G21" s="167"/>
      <c r="H21" s="117"/>
      <c r="I21" s="103"/>
      <c r="L21" s="103"/>
      <c r="M21" s="103"/>
      <c r="N21" s="103"/>
      <c r="O21" s="103"/>
      <c r="P21" s="103"/>
    </row>
    <row r="22" spans="1:16" x14ac:dyDescent="0.2">
      <c r="A22" s="95">
        <v>9</v>
      </c>
      <c r="B22" s="95"/>
      <c r="C22" s="178"/>
      <c r="D22" s="95"/>
      <c r="E22" s="87" t="s">
        <v>19</v>
      </c>
      <c r="F22" s="87"/>
      <c r="G22" s="167"/>
      <c r="H22" s="117"/>
      <c r="I22" s="103"/>
      <c r="L22" s="103"/>
      <c r="M22" s="103"/>
      <c r="N22" s="103"/>
      <c r="O22" s="103"/>
      <c r="P22" s="103"/>
    </row>
    <row r="23" spans="1:16" x14ac:dyDescent="0.2">
      <c r="A23" s="95"/>
      <c r="B23" s="95"/>
      <c r="C23" s="95"/>
      <c r="D23" s="95"/>
      <c r="G23" s="118"/>
      <c r="H23" s="116"/>
      <c r="I23" s="103"/>
      <c r="L23" s="103"/>
      <c r="M23" s="103"/>
      <c r="N23" s="103"/>
      <c r="O23" s="103"/>
      <c r="P23" s="103"/>
    </row>
    <row r="24" spans="1:16" ht="15.75" x14ac:dyDescent="0.25">
      <c r="A24" s="95">
        <v>10</v>
      </c>
      <c r="B24" s="95"/>
      <c r="C24" s="95"/>
      <c r="D24" s="95"/>
      <c r="E24" s="115" t="s">
        <v>131</v>
      </c>
      <c r="F24" s="115"/>
      <c r="G24" s="180">
        <f>SUM(G14:G22)</f>
        <v>0</v>
      </c>
      <c r="H24" s="117"/>
      <c r="I24" s="103"/>
      <c r="L24" s="103"/>
      <c r="M24" s="103"/>
      <c r="N24" s="103"/>
      <c r="O24" s="103"/>
      <c r="P24" s="103"/>
    </row>
    <row r="25" spans="1:16" x14ac:dyDescent="0.2">
      <c r="A25" s="103"/>
      <c r="B25" s="103"/>
      <c r="C25" s="103"/>
      <c r="D25" s="103"/>
      <c r="E25" s="103"/>
      <c r="F25" s="103"/>
      <c r="G25" s="102"/>
      <c r="H25" s="116"/>
      <c r="I25" s="103"/>
      <c r="L25" s="103"/>
      <c r="M25" s="103"/>
      <c r="N25" s="103"/>
      <c r="O25" s="103"/>
      <c r="P25" s="103"/>
    </row>
    <row r="26" spans="1:16" ht="15.75" x14ac:dyDescent="0.25">
      <c r="A26" s="115" t="s">
        <v>132</v>
      </c>
      <c r="B26" s="115"/>
      <c r="C26" s="115"/>
      <c r="D26" s="115"/>
      <c r="H26" s="108"/>
      <c r="I26" s="103"/>
      <c r="L26" s="103"/>
      <c r="M26" s="103"/>
      <c r="N26" s="103"/>
      <c r="O26" s="103"/>
      <c r="P26" s="103"/>
    </row>
    <row r="27" spans="1:16" ht="15.75" x14ac:dyDescent="0.25">
      <c r="A27" s="115" t="s">
        <v>133</v>
      </c>
      <c r="B27" s="115"/>
      <c r="C27" s="115"/>
      <c r="D27" s="115"/>
      <c r="H27" s="108"/>
      <c r="I27" s="103"/>
      <c r="L27" s="103"/>
      <c r="M27" s="103"/>
      <c r="N27" s="103"/>
      <c r="O27" s="103"/>
      <c r="P27" s="103"/>
    </row>
    <row r="28" spans="1:16" x14ac:dyDescent="0.2">
      <c r="A28" s="95">
        <v>11</v>
      </c>
      <c r="B28" s="95"/>
      <c r="C28" s="162"/>
      <c r="D28" s="95"/>
      <c r="E28" s="87" t="s">
        <v>2</v>
      </c>
      <c r="F28" s="87"/>
      <c r="G28" s="166"/>
      <c r="H28" s="117"/>
      <c r="I28" s="103"/>
      <c r="L28" s="103"/>
      <c r="M28" s="103"/>
      <c r="N28" s="103"/>
      <c r="O28" s="103"/>
      <c r="P28" s="103"/>
    </row>
    <row r="29" spans="1:16" x14ac:dyDescent="0.2">
      <c r="A29" s="95">
        <v>12</v>
      </c>
      <c r="B29" s="95"/>
      <c r="C29" s="163"/>
      <c r="D29" s="95"/>
      <c r="E29" s="87" t="s">
        <v>247</v>
      </c>
      <c r="F29" s="87"/>
      <c r="G29" s="167"/>
      <c r="H29" s="117"/>
      <c r="I29" s="103"/>
      <c r="L29" s="103"/>
      <c r="M29" s="103"/>
      <c r="N29" s="103"/>
      <c r="O29" s="103"/>
      <c r="P29" s="103"/>
    </row>
    <row r="30" spans="1:16" x14ac:dyDescent="0.2">
      <c r="A30" s="95">
        <v>13</v>
      </c>
      <c r="B30" s="95"/>
      <c r="C30" s="163"/>
      <c r="D30" s="95"/>
      <c r="E30" s="87" t="s">
        <v>134</v>
      </c>
      <c r="F30" s="87"/>
      <c r="G30" s="167"/>
      <c r="H30" s="117"/>
      <c r="I30" s="103"/>
      <c r="L30" s="103"/>
      <c r="M30" s="103"/>
      <c r="N30" s="103"/>
      <c r="O30" s="103"/>
      <c r="P30" s="103"/>
    </row>
    <row r="31" spans="1:16" x14ac:dyDescent="0.2">
      <c r="A31" s="95">
        <v>14</v>
      </c>
      <c r="B31" s="95"/>
      <c r="C31" s="163"/>
      <c r="D31" s="95"/>
      <c r="E31" s="87" t="s">
        <v>248</v>
      </c>
      <c r="F31" s="87"/>
      <c r="G31" s="167"/>
      <c r="H31" s="117"/>
      <c r="I31" s="103"/>
      <c r="L31" s="103"/>
      <c r="M31" s="103"/>
      <c r="N31" s="103"/>
      <c r="O31" s="103"/>
      <c r="P31" s="103"/>
    </row>
    <row r="32" spans="1:16" x14ac:dyDescent="0.2">
      <c r="A32" s="95"/>
      <c r="B32" s="95"/>
      <c r="C32" s="118"/>
      <c r="D32" s="95"/>
      <c r="G32" s="118"/>
      <c r="H32" s="116"/>
      <c r="I32" s="103"/>
      <c r="L32" s="103"/>
      <c r="M32" s="103"/>
      <c r="N32" s="103"/>
      <c r="O32" s="103"/>
      <c r="P32" s="103"/>
    </row>
    <row r="33" spans="1:16" x14ac:dyDescent="0.2">
      <c r="A33" s="95">
        <v>15</v>
      </c>
      <c r="B33" s="95"/>
      <c r="C33" s="95"/>
      <c r="D33" s="95"/>
      <c r="E33" s="87" t="s">
        <v>135</v>
      </c>
      <c r="F33" s="87"/>
      <c r="G33" s="169">
        <f>SUM(G28:G31)</f>
        <v>0</v>
      </c>
      <c r="H33" s="117"/>
      <c r="I33" s="235">
        <f>IFERROR(ROUND(G33/G92,2),0)</f>
        <v>0</v>
      </c>
      <c r="L33" s="103"/>
      <c r="M33" s="103"/>
      <c r="N33" s="103"/>
      <c r="O33" s="103"/>
      <c r="P33" s="103"/>
    </row>
    <row r="34" spans="1:16" x14ac:dyDescent="0.2">
      <c r="A34" s="95"/>
      <c r="B34" s="95"/>
      <c r="C34" s="95"/>
      <c r="D34" s="95"/>
      <c r="G34" s="118"/>
      <c r="H34" s="116"/>
      <c r="I34" s="236"/>
      <c r="L34" s="103"/>
      <c r="M34" s="103"/>
      <c r="N34" s="103"/>
      <c r="O34" s="103"/>
      <c r="P34" s="103"/>
    </row>
    <row r="35" spans="1:16" ht="15.75" x14ac:dyDescent="0.25">
      <c r="A35" s="115" t="s">
        <v>136</v>
      </c>
      <c r="B35" s="115"/>
      <c r="C35" s="115"/>
      <c r="D35" s="115"/>
      <c r="H35" s="108"/>
      <c r="I35" s="236"/>
      <c r="L35" s="103"/>
      <c r="M35" s="103"/>
      <c r="N35" s="103"/>
      <c r="O35" s="103"/>
      <c r="P35" s="103"/>
    </row>
    <row r="36" spans="1:16" x14ac:dyDescent="0.2">
      <c r="A36" s="95">
        <v>16</v>
      </c>
      <c r="B36" s="95"/>
      <c r="C36" s="162"/>
      <c r="D36" s="95"/>
      <c r="E36" s="87" t="s">
        <v>249</v>
      </c>
      <c r="F36" s="87"/>
      <c r="G36" s="166"/>
      <c r="H36" s="117"/>
      <c r="I36" s="236"/>
      <c r="L36" s="103"/>
      <c r="M36" s="103"/>
      <c r="N36" s="103"/>
      <c r="O36" s="103"/>
      <c r="P36" s="103"/>
    </row>
    <row r="37" spans="1:16" x14ac:dyDescent="0.2">
      <c r="A37" s="95">
        <v>17</v>
      </c>
      <c r="B37" s="95"/>
      <c r="C37" s="163"/>
      <c r="D37" s="95"/>
      <c r="E37" s="87" t="s">
        <v>250</v>
      </c>
      <c r="F37" s="87"/>
      <c r="G37" s="167"/>
      <c r="H37" s="117"/>
      <c r="I37" s="236"/>
      <c r="L37" s="103"/>
      <c r="M37" s="103"/>
      <c r="N37" s="103"/>
      <c r="O37" s="103"/>
      <c r="P37" s="103"/>
    </row>
    <row r="38" spans="1:16" x14ac:dyDescent="0.2">
      <c r="A38" s="95">
        <v>18</v>
      </c>
      <c r="B38" s="95"/>
      <c r="C38" s="163"/>
      <c r="D38" s="95"/>
      <c r="E38" s="87" t="s">
        <v>137</v>
      </c>
      <c r="F38" s="87"/>
      <c r="G38" s="167"/>
      <c r="H38" s="117"/>
      <c r="I38" s="236"/>
      <c r="L38" s="103"/>
      <c r="M38" s="103"/>
      <c r="N38" s="103"/>
      <c r="O38" s="103"/>
      <c r="P38" s="103"/>
    </row>
    <row r="39" spans="1:16" x14ac:dyDescent="0.2">
      <c r="A39" s="95">
        <v>19</v>
      </c>
      <c r="B39" s="95"/>
      <c r="C39" s="163"/>
      <c r="D39" s="95"/>
      <c r="E39" s="87" t="s">
        <v>138</v>
      </c>
      <c r="F39" s="87"/>
      <c r="G39" s="167"/>
      <c r="H39" s="117"/>
      <c r="I39" s="236"/>
      <c r="L39" s="103"/>
      <c r="M39" s="103"/>
      <c r="N39" s="103"/>
      <c r="O39" s="103"/>
      <c r="P39" s="103"/>
    </row>
    <row r="40" spans="1:16" x14ac:dyDescent="0.2">
      <c r="A40" s="95">
        <v>20</v>
      </c>
      <c r="B40" s="95"/>
      <c r="C40" s="163"/>
      <c r="D40" s="95"/>
      <c r="E40" s="87" t="s">
        <v>139</v>
      </c>
      <c r="F40" s="87"/>
      <c r="G40" s="167"/>
      <c r="H40" s="117"/>
      <c r="I40" s="236"/>
      <c r="L40" s="103"/>
      <c r="M40" s="103"/>
      <c r="N40" s="103"/>
      <c r="O40" s="103"/>
      <c r="P40" s="103"/>
    </row>
    <row r="41" spans="1:16" x14ac:dyDescent="0.2">
      <c r="A41" s="95">
        <v>21</v>
      </c>
      <c r="B41" s="95"/>
      <c r="C41" s="163"/>
      <c r="D41" s="95"/>
      <c r="E41" s="87" t="s">
        <v>251</v>
      </c>
      <c r="F41" s="87"/>
      <c r="G41" s="167"/>
      <c r="H41" s="117"/>
      <c r="I41" s="236"/>
      <c r="L41" s="103"/>
      <c r="M41" s="103"/>
      <c r="N41" s="103"/>
      <c r="O41" s="103"/>
      <c r="P41" s="103"/>
    </row>
    <row r="42" spans="1:16" x14ac:dyDescent="0.2">
      <c r="A42" s="95">
        <v>22</v>
      </c>
      <c r="B42" s="95"/>
      <c r="C42" s="163"/>
      <c r="D42" s="95"/>
      <c r="E42" s="87" t="s">
        <v>252</v>
      </c>
      <c r="F42" s="87"/>
      <c r="G42" s="167"/>
      <c r="H42" s="117"/>
      <c r="I42" s="236"/>
      <c r="L42" s="103"/>
      <c r="M42" s="103"/>
      <c r="N42" s="103"/>
      <c r="O42" s="103"/>
      <c r="P42" s="103"/>
    </row>
    <row r="43" spans="1:16" x14ac:dyDescent="0.2">
      <c r="A43" s="95">
        <v>23</v>
      </c>
      <c r="B43" s="95"/>
      <c r="C43" s="163"/>
      <c r="D43" s="95"/>
      <c r="E43" s="87" t="s">
        <v>253</v>
      </c>
      <c r="F43" s="87"/>
      <c r="G43" s="167"/>
      <c r="H43" s="117"/>
      <c r="I43" s="236"/>
      <c r="L43" s="103"/>
      <c r="M43" s="103"/>
      <c r="N43" s="103"/>
      <c r="O43" s="103"/>
      <c r="P43" s="103"/>
    </row>
    <row r="44" spans="1:16" x14ac:dyDescent="0.2">
      <c r="A44" s="95">
        <v>24</v>
      </c>
      <c r="B44" s="95"/>
      <c r="C44" s="163"/>
      <c r="D44" s="95"/>
      <c r="E44" s="87" t="s">
        <v>7</v>
      </c>
      <c r="F44" s="87"/>
      <c r="G44" s="167"/>
      <c r="H44" s="117"/>
      <c r="I44" s="236"/>
      <c r="L44" s="103"/>
      <c r="M44" s="103"/>
      <c r="N44" s="103"/>
      <c r="O44" s="103"/>
      <c r="P44" s="103"/>
    </row>
    <row r="45" spans="1:16" x14ac:dyDescent="0.2">
      <c r="A45" s="95">
        <v>25</v>
      </c>
      <c r="B45" s="95"/>
      <c r="C45" s="163"/>
      <c r="D45" s="95"/>
      <c r="E45" s="87" t="s">
        <v>140</v>
      </c>
      <c r="F45" s="87"/>
      <c r="G45" s="167"/>
      <c r="H45" s="117"/>
      <c r="I45" s="236"/>
      <c r="L45" s="103"/>
      <c r="M45" s="103"/>
      <c r="N45" s="103"/>
      <c r="O45" s="103"/>
      <c r="P45" s="103"/>
    </row>
    <row r="46" spans="1:16" x14ac:dyDescent="0.2">
      <c r="A46" s="95">
        <v>26</v>
      </c>
      <c r="B46" s="95"/>
      <c r="C46" s="163"/>
      <c r="D46" s="95"/>
      <c r="E46" s="87" t="s">
        <v>8</v>
      </c>
      <c r="F46" s="87"/>
      <c r="G46" s="167"/>
      <c r="H46" s="117"/>
      <c r="I46" s="236"/>
      <c r="L46" s="103"/>
      <c r="M46" s="103"/>
      <c r="N46" s="103"/>
      <c r="O46" s="103"/>
      <c r="P46" s="103"/>
    </row>
    <row r="47" spans="1:16" x14ac:dyDescent="0.2">
      <c r="A47" s="95">
        <v>27</v>
      </c>
      <c r="B47" s="95"/>
      <c r="C47" s="163"/>
      <c r="D47" s="95"/>
      <c r="E47" s="87" t="s">
        <v>141</v>
      </c>
      <c r="F47" s="87"/>
      <c r="G47" s="167"/>
      <c r="H47" s="117"/>
      <c r="I47" s="236"/>
      <c r="L47" s="103"/>
      <c r="M47" s="103"/>
      <c r="N47" s="103"/>
      <c r="O47" s="103"/>
      <c r="P47" s="103"/>
    </row>
    <row r="48" spans="1:16" x14ac:dyDescent="0.2">
      <c r="A48" s="95">
        <v>28</v>
      </c>
      <c r="B48" s="95"/>
      <c r="C48" s="163"/>
      <c r="D48" s="95"/>
      <c r="E48" s="87" t="s">
        <v>142</v>
      </c>
      <c r="F48" s="87"/>
      <c r="G48" s="167"/>
      <c r="H48" s="117"/>
      <c r="I48" s="236"/>
      <c r="L48" s="103"/>
      <c r="M48" s="103"/>
      <c r="N48" s="103"/>
      <c r="O48" s="103"/>
      <c r="P48" s="103"/>
    </row>
    <row r="49" spans="1:16" x14ac:dyDescent="0.2">
      <c r="A49" s="95">
        <v>29</v>
      </c>
      <c r="B49" s="95"/>
      <c r="C49" s="163"/>
      <c r="D49" s="95"/>
      <c r="E49" s="87" t="s">
        <v>143</v>
      </c>
      <c r="F49" s="87"/>
      <c r="G49" s="167"/>
      <c r="H49" s="117"/>
      <c r="I49" s="236"/>
      <c r="L49" s="103"/>
      <c r="M49" s="103"/>
      <c r="N49" s="103"/>
      <c r="O49" s="103"/>
      <c r="P49" s="103"/>
    </row>
    <row r="50" spans="1:16" x14ac:dyDescent="0.2">
      <c r="A50" s="95">
        <v>30</v>
      </c>
      <c r="B50" s="95"/>
      <c r="C50" s="223"/>
      <c r="D50" s="95"/>
      <c r="E50" s="87" t="s">
        <v>144</v>
      </c>
      <c r="F50" s="87"/>
      <c r="G50" s="206"/>
      <c r="H50" s="117"/>
      <c r="I50" s="236"/>
      <c r="L50" s="103"/>
      <c r="M50" s="103"/>
      <c r="N50" s="103"/>
      <c r="O50" s="103"/>
      <c r="P50" s="103"/>
    </row>
    <row r="51" spans="1:16" x14ac:dyDescent="0.2">
      <c r="A51" s="95">
        <v>31</v>
      </c>
      <c r="B51" s="95"/>
      <c r="C51" s="223"/>
      <c r="D51" s="95"/>
      <c r="E51" s="87" t="s">
        <v>145</v>
      </c>
      <c r="F51" s="87"/>
      <c r="G51" s="206"/>
      <c r="H51" s="117"/>
      <c r="I51" s="236"/>
      <c r="L51" s="103"/>
      <c r="M51" s="103"/>
      <c r="N51" s="103"/>
      <c r="O51" s="103"/>
      <c r="P51" s="103"/>
    </row>
    <row r="52" spans="1:16" x14ac:dyDescent="0.2">
      <c r="A52" s="95">
        <v>32</v>
      </c>
      <c r="B52" s="95"/>
      <c r="C52" s="223"/>
      <c r="D52" s="95"/>
      <c r="E52" s="87" t="s">
        <v>146</v>
      </c>
      <c r="F52" s="87"/>
      <c r="G52" s="206"/>
      <c r="H52" s="117"/>
      <c r="I52" s="236"/>
      <c r="L52" s="103"/>
      <c r="M52" s="103"/>
      <c r="N52" s="103"/>
      <c r="O52" s="103"/>
      <c r="P52" s="103"/>
    </row>
    <row r="53" spans="1:16" x14ac:dyDescent="0.2">
      <c r="A53" s="95">
        <v>33</v>
      </c>
      <c r="B53" s="95"/>
      <c r="C53" s="163"/>
      <c r="D53" s="95"/>
      <c r="E53" s="87" t="s">
        <v>19</v>
      </c>
      <c r="F53" s="87"/>
      <c r="G53" s="167"/>
      <c r="H53" s="117"/>
      <c r="I53" s="236"/>
      <c r="L53" s="103"/>
      <c r="M53" s="103"/>
      <c r="N53" s="103"/>
      <c r="O53" s="103"/>
      <c r="P53" s="103"/>
    </row>
    <row r="54" spans="1:16" x14ac:dyDescent="0.2">
      <c r="A54" s="95"/>
      <c r="B54" s="95"/>
      <c r="C54" s="118"/>
      <c r="D54" s="95"/>
      <c r="G54" s="118"/>
      <c r="H54" s="116"/>
      <c r="I54" s="236"/>
      <c r="L54" s="103"/>
      <c r="M54" s="103"/>
      <c r="N54" s="103"/>
      <c r="O54" s="103"/>
      <c r="P54" s="103"/>
    </row>
    <row r="55" spans="1:16" x14ac:dyDescent="0.2">
      <c r="A55" s="95">
        <v>34</v>
      </c>
      <c r="B55" s="95"/>
      <c r="C55" s="95"/>
      <c r="D55" s="95"/>
      <c r="E55" s="87" t="s">
        <v>147</v>
      </c>
      <c r="F55" s="87"/>
      <c r="G55" s="169">
        <f>SUM(G36:G53)</f>
        <v>0</v>
      </c>
      <c r="H55" s="117"/>
      <c r="I55" s="235">
        <f>IFERROR(ROUND(G55/G92,2),0)</f>
        <v>0</v>
      </c>
      <c r="L55" s="103"/>
      <c r="M55" s="103"/>
      <c r="N55" s="103"/>
      <c r="O55" s="103"/>
      <c r="P55" s="103"/>
    </row>
    <row r="56" spans="1:16" x14ac:dyDescent="0.2">
      <c r="G56" s="118"/>
      <c r="H56" s="116"/>
      <c r="I56" s="236"/>
      <c r="L56" s="103"/>
      <c r="M56" s="103"/>
      <c r="N56" s="103"/>
      <c r="O56" s="103"/>
      <c r="P56" s="103"/>
    </row>
    <row r="57" spans="1:16" ht="15.75" x14ac:dyDescent="0.25">
      <c r="A57" s="115" t="s">
        <v>148</v>
      </c>
      <c r="B57" s="115"/>
      <c r="C57" s="115"/>
      <c r="D57" s="115"/>
      <c r="H57" s="108"/>
      <c r="I57" s="236"/>
      <c r="L57" s="103"/>
      <c r="M57" s="103"/>
      <c r="N57" s="103"/>
      <c r="O57" s="103"/>
      <c r="P57" s="103"/>
    </row>
    <row r="58" spans="1:16" x14ac:dyDescent="0.2">
      <c r="A58" s="95">
        <v>35</v>
      </c>
      <c r="B58" s="95"/>
      <c r="C58" s="162"/>
      <c r="D58" s="95"/>
      <c r="E58" s="87" t="s">
        <v>2</v>
      </c>
      <c r="F58" s="87"/>
      <c r="G58" s="166"/>
      <c r="H58" s="117"/>
      <c r="I58" s="236"/>
      <c r="L58" s="103"/>
      <c r="M58" s="103"/>
      <c r="N58" s="103"/>
      <c r="O58" s="103"/>
      <c r="P58" s="103"/>
    </row>
    <row r="59" spans="1:16" x14ac:dyDescent="0.2">
      <c r="A59" s="95">
        <v>36</v>
      </c>
      <c r="B59" s="95"/>
      <c r="C59" s="163"/>
      <c r="D59" s="95"/>
      <c r="E59" s="87" t="s">
        <v>247</v>
      </c>
      <c r="F59" s="87"/>
      <c r="G59" s="167"/>
      <c r="H59" s="117"/>
      <c r="I59" s="236"/>
      <c r="L59" s="103"/>
      <c r="M59" s="103"/>
      <c r="N59" s="103"/>
      <c r="O59" s="103"/>
      <c r="P59" s="103"/>
    </row>
    <row r="60" spans="1:16" x14ac:dyDescent="0.2">
      <c r="A60" s="95">
        <v>37</v>
      </c>
      <c r="B60" s="95"/>
      <c r="C60" s="163"/>
      <c r="D60" s="95"/>
      <c r="E60" s="87" t="s">
        <v>134</v>
      </c>
      <c r="F60" s="87"/>
      <c r="G60" s="167"/>
      <c r="H60" s="117"/>
      <c r="I60" s="236"/>
      <c r="L60" s="103"/>
      <c r="M60" s="103"/>
      <c r="N60" s="103"/>
      <c r="O60" s="103"/>
      <c r="P60" s="103"/>
    </row>
    <row r="61" spans="1:16" x14ac:dyDescent="0.2">
      <c r="A61" s="95">
        <v>38</v>
      </c>
      <c r="B61" s="95"/>
      <c r="C61" s="163"/>
      <c r="D61" s="95"/>
      <c r="E61" s="87" t="s">
        <v>249</v>
      </c>
      <c r="F61" s="87"/>
      <c r="G61" s="167"/>
      <c r="H61" s="117"/>
      <c r="I61" s="236"/>
      <c r="L61" s="103"/>
      <c r="M61" s="103"/>
      <c r="N61" s="103"/>
      <c r="O61" s="103"/>
      <c r="P61" s="103"/>
    </row>
    <row r="62" spans="1:16" x14ac:dyDescent="0.2">
      <c r="A62" s="95">
        <v>39</v>
      </c>
      <c r="B62" s="95"/>
      <c r="C62" s="163"/>
      <c r="D62" s="95"/>
      <c r="E62" s="87" t="s">
        <v>250</v>
      </c>
      <c r="F62" s="87"/>
      <c r="G62" s="167"/>
      <c r="H62" s="117"/>
      <c r="I62" s="236"/>
      <c r="L62" s="103"/>
      <c r="M62" s="103"/>
      <c r="N62" s="103"/>
      <c r="O62" s="103"/>
      <c r="P62" s="103"/>
    </row>
    <row r="63" spans="1:16" x14ac:dyDescent="0.2">
      <c r="A63" s="95">
        <v>40</v>
      </c>
      <c r="B63" s="95"/>
      <c r="C63" s="163"/>
      <c r="D63" s="95"/>
      <c r="E63" s="87" t="s">
        <v>137</v>
      </c>
      <c r="F63" s="87"/>
      <c r="G63" s="167"/>
      <c r="H63" s="117"/>
      <c r="I63" s="236"/>
      <c r="L63" s="103"/>
      <c r="M63" s="103"/>
      <c r="N63" s="103"/>
      <c r="O63" s="103"/>
      <c r="P63" s="103"/>
    </row>
    <row r="64" spans="1:16" x14ac:dyDescent="0.2">
      <c r="A64" s="95">
        <v>41</v>
      </c>
      <c r="B64" s="95"/>
      <c r="C64" s="163"/>
      <c r="D64" s="95"/>
      <c r="E64" s="87" t="s">
        <v>138</v>
      </c>
      <c r="F64" s="87"/>
      <c r="G64" s="167"/>
      <c r="H64" s="117"/>
      <c r="I64" s="236"/>
      <c r="L64" s="103"/>
      <c r="M64" s="103"/>
      <c r="N64" s="103"/>
      <c r="O64" s="103"/>
      <c r="P64" s="103"/>
    </row>
    <row r="65" spans="1:16" x14ac:dyDescent="0.2">
      <c r="A65" s="95">
        <v>42</v>
      </c>
      <c r="B65" s="95"/>
      <c r="C65" s="163"/>
      <c r="D65" s="95"/>
      <c r="E65" s="87" t="s">
        <v>139</v>
      </c>
      <c r="F65" s="87"/>
      <c r="G65" s="167"/>
      <c r="H65" s="117"/>
      <c r="I65" s="236"/>
      <c r="L65" s="103"/>
      <c r="M65" s="103"/>
      <c r="N65" s="103"/>
      <c r="O65" s="103"/>
      <c r="P65" s="103"/>
    </row>
    <row r="66" spans="1:16" x14ac:dyDescent="0.2">
      <c r="A66" s="95">
        <v>43</v>
      </c>
      <c r="B66" s="95"/>
      <c r="C66" s="163"/>
      <c r="D66" s="95"/>
      <c r="E66" s="87" t="s">
        <v>251</v>
      </c>
      <c r="F66" s="87"/>
      <c r="G66" s="167"/>
      <c r="H66" s="117"/>
      <c r="I66" s="236"/>
      <c r="L66" s="103"/>
      <c r="M66" s="103"/>
      <c r="N66" s="103"/>
      <c r="O66" s="103"/>
      <c r="P66" s="103"/>
    </row>
    <row r="67" spans="1:16" x14ac:dyDescent="0.2">
      <c r="A67" s="95">
        <v>44</v>
      </c>
      <c r="B67" s="95"/>
      <c r="C67" s="163"/>
      <c r="D67" s="95"/>
      <c r="E67" s="87" t="s">
        <v>252</v>
      </c>
      <c r="F67" s="87"/>
      <c r="G67" s="167"/>
      <c r="H67" s="117"/>
      <c r="I67" s="236"/>
      <c r="L67" s="103"/>
      <c r="M67" s="103"/>
      <c r="N67" s="103"/>
      <c r="O67" s="103"/>
      <c r="P67" s="103"/>
    </row>
    <row r="68" spans="1:16" ht="15.75" x14ac:dyDescent="0.25">
      <c r="A68" s="95">
        <v>45</v>
      </c>
      <c r="B68" s="95"/>
      <c r="C68" s="163"/>
      <c r="D68" s="95"/>
      <c r="E68" s="87" t="s">
        <v>253</v>
      </c>
      <c r="F68" s="87"/>
      <c r="G68" s="167"/>
      <c r="H68" s="119"/>
      <c r="I68" s="236"/>
      <c r="J68" s="106"/>
      <c r="K68" s="106"/>
      <c r="L68" s="106"/>
      <c r="M68" s="106"/>
      <c r="N68" s="120"/>
      <c r="O68" s="120"/>
      <c r="P68" s="119"/>
    </row>
    <row r="69" spans="1:16" x14ac:dyDescent="0.2">
      <c r="A69" s="95">
        <v>46</v>
      </c>
      <c r="B69" s="95"/>
      <c r="C69" s="163"/>
      <c r="D69" s="95"/>
      <c r="E69" s="87" t="s">
        <v>140</v>
      </c>
      <c r="F69" s="87"/>
      <c r="G69" s="167"/>
      <c r="H69" s="119"/>
      <c r="I69" s="236"/>
      <c r="L69" s="103"/>
      <c r="M69" s="103"/>
      <c r="N69" s="103"/>
      <c r="O69" s="103"/>
      <c r="P69" s="102"/>
    </row>
    <row r="70" spans="1:16" x14ac:dyDescent="0.2">
      <c r="A70" s="95">
        <v>47</v>
      </c>
      <c r="B70" s="95"/>
      <c r="C70" s="163"/>
      <c r="D70" s="95"/>
      <c r="E70" s="87" t="s">
        <v>8</v>
      </c>
      <c r="F70" s="87"/>
      <c r="G70" s="167"/>
      <c r="H70" s="119"/>
      <c r="I70" s="236"/>
      <c r="J70" s="119"/>
      <c r="K70" s="103"/>
      <c r="L70" s="119"/>
      <c r="M70" s="103"/>
      <c r="N70" s="119"/>
      <c r="O70" s="103"/>
      <c r="P70" s="103"/>
    </row>
    <row r="71" spans="1:16" x14ac:dyDescent="0.2">
      <c r="A71" s="95">
        <v>48</v>
      </c>
      <c r="B71" s="95"/>
      <c r="C71" s="163"/>
      <c r="D71" s="95"/>
      <c r="E71" s="87" t="s">
        <v>141</v>
      </c>
      <c r="F71" s="87"/>
      <c r="G71" s="167"/>
      <c r="H71" s="119"/>
      <c r="I71" s="236"/>
      <c r="J71" s="119"/>
      <c r="K71" s="103"/>
      <c r="L71" s="119"/>
      <c r="M71" s="103"/>
      <c r="N71" s="119"/>
      <c r="O71" s="103"/>
      <c r="P71" s="103"/>
    </row>
    <row r="72" spans="1:16" x14ac:dyDescent="0.2">
      <c r="A72" s="95">
        <v>49</v>
      </c>
      <c r="B72" s="95"/>
      <c r="C72" s="163"/>
      <c r="D72" s="95"/>
      <c r="E72" s="87" t="s">
        <v>142</v>
      </c>
      <c r="F72" s="87"/>
      <c r="G72" s="167"/>
      <c r="H72" s="119"/>
      <c r="I72" s="236"/>
      <c r="J72" s="119"/>
      <c r="K72" s="103"/>
      <c r="L72" s="119"/>
      <c r="M72" s="103"/>
      <c r="N72" s="119"/>
      <c r="O72" s="103"/>
      <c r="P72" s="103"/>
    </row>
    <row r="73" spans="1:16" x14ac:dyDescent="0.2">
      <c r="A73" s="95">
        <v>50</v>
      </c>
      <c r="B73" s="95"/>
      <c r="C73" s="163"/>
      <c r="D73" s="95"/>
      <c r="E73" s="87" t="s">
        <v>143</v>
      </c>
      <c r="F73" s="87"/>
      <c r="G73" s="167"/>
      <c r="H73" s="119"/>
      <c r="I73" s="236"/>
      <c r="J73" s="119"/>
      <c r="K73" s="103"/>
      <c r="L73" s="119"/>
      <c r="M73" s="103"/>
      <c r="N73" s="119"/>
      <c r="O73" s="103"/>
      <c r="P73" s="103"/>
    </row>
    <row r="74" spans="1:16" x14ac:dyDescent="0.2">
      <c r="A74" s="95">
        <v>51</v>
      </c>
      <c r="B74" s="95"/>
      <c r="C74" s="223"/>
      <c r="D74" s="95"/>
      <c r="E74" s="87" t="s">
        <v>144</v>
      </c>
      <c r="F74" s="87"/>
      <c r="G74" s="206"/>
      <c r="H74" s="119"/>
      <c r="I74" s="236"/>
      <c r="J74" s="119"/>
      <c r="K74" s="103"/>
      <c r="L74" s="119"/>
      <c r="M74" s="103"/>
      <c r="N74" s="119"/>
      <c r="O74" s="103"/>
      <c r="P74" s="103"/>
    </row>
    <row r="75" spans="1:16" x14ac:dyDescent="0.2">
      <c r="A75" s="95">
        <v>52</v>
      </c>
      <c r="B75" s="95"/>
      <c r="C75" s="223"/>
      <c r="D75" s="95"/>
      <c r="E75" s="87" t="s">
        <v>145</v>
      </c>
      <c r="F75" s="87"/>
      <c r="G75" s="206"/>
      <c r="H75" s="119"/>
      <c r="I75" s="236"/>
      <c r="J75" s="119"/>
      <c r="K75" s="103"/>
      <c r="L75" s="119"/>
      <c r="M75" s="103"/>
      <c r="N75" s="119"/>
      <c r="O75" s="103"/>
      <c r="P75" s="103"/>
    </row>
    <row r="76" spans="1:16" x14ac:dyDescent="0.2">
      <c r="A76" s="95">
        <v>53</v>
      </c>
      <c r="B76" s="95"/>
      <c r="C76" s="163"/>
      <c r="D76" s="95"/>
      <c r="E76" s="87" t="s">
        <v>19</v>
      </c>
      <c r="F76" s="87"/>
      <c r="G76" s="167"/>
      <c r="H76" s="119"/>
      <c r="I76" s="236"/>
      <c r="J76" s="119"/>
      <c r="K76" s="103"/>
      <c r="L76" s="119"/>
      <c r="M76" s="103"/>
      <c r="N76" s="119"/>
      <c r="O76" s="103"/>
      <c r="P76" s="103"/>
    </row>
    <row r="77" spans="1:16" x14ac:dyDescent="0.2">
      <c r="A77" s="95"/>
      <c r="B77" s="95"/>
      <c r="C77" s="118"/>
      <c r="D77" s="95"/>
      <c r="G77" s="118"/>
      <c r="H77" s="102"/>
      <c r="I77" s="236"/>
      <c r="J77" s="102"/>
      <c r="K77" s="103"/>
      <c r="L77" s="102"/>
      <c r="M77" s="103"/>
      <c r="N77" s="102"/>
      <c r="O77" s="103"/>
      <c r="P77" s="103"/>
    </row>
    <row r="78" spans="1:16" x14ac:dyDescent="0.2">
      <c r="A78" s="95">
        <v>54</v>
      </c>
      <c r="B78" s="95"/>
      <c r="C78" s="95"/>
      <c r="D78" s="95"/>
      <c r="E78" s="88" t="s">
        <v>149</v>
      </c>
      <c r="F78" s="87"/>
      <c r="G78" s="182">
        <f>SUM(G58:G76)</f>
        <v>0</v>
      </c>
      <c r="H78" s="119"/>
      <c r="I78" s="235">
        <f>IFERROR(ROUND(G78/G92,2),0)</f>
        <v>0</v>
      </c>
      <c r="J78" s="119"/>
      <c r="K78" s="103"/>
      <c r="L78" s="119"/>
      <c r="M78" s="103"/>
      <c r="N78" s="119"/>
      <c r="O78" s="103"/>
      <c r="P78" s="103"/>
    </row>
    <row r="79" spans="1:16" x14ac:dyDescent="0.2">
      <c r="A79" s="95"/>
      <c r="B79" s="95"/>
      <c r="C79" s="95"/>
      <c r="D79" s="95"/>
      <c r="G79" s="102"/>
      <c r="H79" s="102"/>
      <c r="I79" s="236"/>
      <c r="J79" s="102"/>
      <c r="K79" s="103"/>
      <c r="L79" s="102"/>
      <c r="M79" s="103"/>
      <c r="N79" s="102"/>
      <c r="O79" s="103"/>
      <c r="P79" s="103"/>
    </row>
    <row r="80" spans="1:16" ht="15.75" x14ac:dyDescent="0.25">
      <c r="A80" s="95"/>
      <c r="B80" s="95"/>
      <c r="C80" s="95"/>
      <c r="D80" s="95"/>
      <c r="E80" s="115" t="s">
        <v>150</v>
      </c>
      <c r="G80" s="102"/>
      <c r="H80" s="102"/>
      <c r="I80" s="236"/>
      <c r="J80" s="102"/>
      <c r="K80" s="103"/>
      <c r="L80" s="102"/>
      <c r="M80" s="103"/>
      <c r="N80" s="102"/>
      <c r="O80" s="103"/>
      <c r="P80" s="103"/>
    </row>
    <row r="81" spans="1:16" ht="16.5" thickBot="1" x14ac:dyDescent="0.3">
      <c r="A81" s="95">
        <v>55</v>
      </c>
      <c r="B81" s="95"/>
      <c r="D81" s="95"/>
      <c r="E81" s="121" t="s">
        <v>151</v>
      </c>
      <c r="F81" s="115"/>
      <c r="G81" s="181">
        <f>G33+G55+G78</f>
        <v>0</v>
      </c>
      <c r="H81" s="119"/>
      <c r="I81" s="235">
        <f>IFERROR(ROUND(G81/G92,2),0)</f>
        <v>0</v>
      </c>
      <c r="J81" s="119"/>
      <c r="K81" s="103"/>
      <c r="L81" s="119"/>
      <c r="M81" s="103"/>
      <c r="N81" s="119"/>
      <c r="O81" s="103"/>
      <c r="P81" s="103"/>
    </row>
    <row r="82" spans="1:16" ht="16.5" thickTop="1" x14ac:dyDescent="0.25">
      <c r="A82" s="95"/>
      <c r="B82" s="95"/>
      <c r="C82" s="95"/>
      <c r="D82" s="95"/>
      <c r="E82" s="115"/>
      <c r="F82" s="115"/>
      <c r="G82" s="87"/>
      <c r="H82" s="119"/>
      <c r="I82" s="236"/>
      <c r="J82" s="119"/>
      <c r="K82" s="103"/>
      <c r="L82" s="119"/>
      <c r="M82" s="103"/>
      <c r="N82" s="119"/>
      <c r="O82" s="103"/>
      <c r="P82" s="103"/>
    </row>
    <row r="83" spans="1:16" ht="15.75" x14ac:dyDescent="0.25">
      <c r="A83" s="95">
        <v>56</v>
      </c>
      <c r="B83" s="95"/>
      <c r="C83" s="179"/>
      <c r="D83" s="95"/>
      <c r="E83" s="87" t="s">
        <v>152</v>
      </c>
      <c r="F83" s="115"/>
      <c r="G83" s="183"/>
      <c r="H83" s="119"/>
      <c r="I83" s="235">
        <f>IFERROR(ROUND(G83/G92,2),0)</f>
        <v>0</v>
      </c>
      <c r="J83" s="119"/>
      <c r="K83" s="103"/>
      <c r="L83" s="119"/>
      <c r="M83" s="103"/>
      <c r="N83" s="119"/>
      <c r="O83" s="103"/>
      <c r="P83" s="103"/>
    </row>
    <row r="84" spans="1:16" ht="15.75" x14ac:dyDescent="0.25">
      <c r="A84" s="122"/>
      <c r="B84" s="95"/>
      <c r="C84" s="95"/>
      <c r="D84" s="95"/>
      <c r="E84" s="115"/>
      <c r="F84" s="115"/>
      <c r="G84" s="119"/>
      <c r="H84" s="119"/>
      <c r="I84" s="236"/>
      <c r="J84" s="119"/>
      <c r="K84" s="103"/>
      <c r="L84" s="119"/>
      <c r="M84" s="103"/>
      <c r="N84" s="119"/>
      <c r="O84" s="103"/>
      <c r="P84" s="103"/>
    </row>
    <row r="85" spans="1:16" ht="15.75" x14ac:dyDescent="0.25">
      <c r="A85" s="122"/>
      <c r="B85" s="95"/>
      <c r="C85" s="95"/>
      <c r="D85" s="95"/>
      <c r="E85" s="115" t="s">
        <v>150</v>
      </c>
      <c r="F85" s="115"/>
      <c r="G85" s="119"/>
      <c r="H85" s="119"/>
      <c r="I85" s="236"/>
      <c r="J85" s="119"/>
      <c r="K85" s="103"/>
      <c r="L85" s="119"/>
      <c r="M85" s="103"/>
      <c r="N85" s="119"/>
      <c r="O85" s="103"/>
      <c r="P85" s="103"/>
    </row>
    <row r="86" spans="1:16" ht="16.5" thickBot="1" x14ac:dyDescent="0.3">
      <c r="A86" s="95">
        <v>57</v>
      </c>
      <c r="B86" s="95"/>
      <c r="C86" s="95"/>
      <c r="D86" s="95"/>
      <c r="E86" s="121" t="s">
        <v>153</v>
      </c>
      <c r="F86" s="115"/>
      <c r="G86" s="176">
        <f>G81+G83</f>
        <v>0</v>
      </c>
      <c r="H86" s="119"/>
      <c r="I86" s="235">
        <f>IFERROR(ROUND(G86/G92,2),0)</f>
        <v>0</v>
      </c>
      <c r="J86" s="119"/>
      <c r="K86" s="103"/>
      <c r="L86" s="119"/>
      <c r="M86" s="103"/>
      <c r="N86" s="119"/>
      <c r="O86" s="103"/>
      <c r="P86" s="103"/>
    </row>
    <row r="87" spans="1:16" ht="15.75" thickTop="1" x14ac:dyDescent="0.2">
      <c r="A87" s="95"/>
      <c r="B87" s="95"/>
      <c r="C87" s="95"/>
      <c r="D87" s="95"/>
      <c r="G87" s="123"/>
      <c r="H87" s="102"/>
      <c r="I87" s="103"/>
      <c r="J87" s="102"/>
      <c r="K87" s="103"/>
      <c r="L87" s="102"/>
      <c r="M87" s="103"/>
      <c r="N87" s="102"/>
      <c r="O87" s="103"/>
      <c r="P87" s="103"/>
    </row>
    <row r="88" spans="1:16" ht="15.75" x14ac:dyDescent="0.25">
      <c r="A88" s="95">
        <v>58</v>
      </c>
      <c r="B88" s="95"/>
      <c r="C88" s="95"/>
      <c r="D88" s="95"/>
      <c r="E88" s="115" t="s">
        <v>154</v>
      </c>
      <c r="F88" s="115"/>
      <c r="G88" s="119"/>
      <c r="H88" s="119"/>
      <c r="I88" s="103"/>
      <c r="J88" s="119"/>
      <c r="K88" s="103"/>
      <c r="L88" s="119"/>
      <c r="M88" s="103"/>
      <c r="N88" s="124"/>
      <c r="O88" s="103"/>
      <c r="P88" s="103"/>
    </row>
    <row r="89" spans="1:16" ht="16.5" thickBot="1" x14ac:dyDescent="0.3">
      <c r="A89" s="95"/>
      <c r="B89" s="95"/>
      <c r="C89" s="95"/>
      <c r="D89" s="95"/>
      <c r="E89" s="121" t="s">
        <v>155</v>
      </c>
      <c r="G89" s="184">
        <f>G24-G86</f>
        <v>0</v>
      </c>
      <c r="H89" s="102"/>
      <c r="I89" s="103"/>
      <c r="J89" s="102"/>
      <c r="K89" s="103"/>
      <c r="L89" s="102"/>
      <c r="M89" s="103"/>
      <c r="N89" s="102"/>
      <c r="O89" s="103"/>
      <c r="P89" s="103"/>
    </row>
    <row r="90" spans="1:16" ht="16.5" thickTop="1" x14ac:dyDescent="0.25">
      <c r="A90" s="106"/>
      <c r="B90" s="106"/>
      <c r="C90" s="106"/>
      <c r="D90" s="106"/>
      <c r="E90" s="120"/>
      <c r="F90" s="120"/>
      <c r="G90" s="119"/>
      <c r="H90" s="119"/>
      <c r="I90" s="103"/>
      <c r="J90" s="119"/>
      <c r="K90" s="103"/>
      <c r="L90" s="119"/>
      <c r="M90" s="103"/>
      <c r="N90" s="119"/>
    </row>
    <row r="91" spans="1:16" ht="15.75" x14ac:dyDescent="0.25">
      <c r="A91" s="90">
        <v>59</v>
      </c>
      <c r="E91" s="121" t="s">
        <v>254</v>
      </c>
      <c r="G91" s="102"/>
      <c r="H91" s="102"/>
      <c r="J91" s="102"/>
      <c r="L91" s="102"/>
      <c r="N91" s="102"/>
    </row>
    <row r="92" spans="1:16" ht="15.75" x14ac:dyDescent="0.25">
      <c r="E92" s="121" t="s">
        <v>255</v>
      </c>
      <c r="G92" s="225">
        <f>'Sch E'!J24</f>
        <v>0</v>
      </c>
    </row>
  </sheetData>
  <mergeCells count="3">
    <mergeCell ref="A3:I3"/>
    <mergeCell ref="A4:I4"/>
    <mergeCell ref="A5:I5"/>
  </mergeCells>
  <printOptions horizontalCentered="1"/>
  <pageMargins left="0.25" right="0.25" top="0.5" bottom="0.5" header="0.5" footer="0.25"/>
  <pageSetup scale="55" firstPageNumber="11" orientation="portrait" useFirstPageNumber="1" r:id="rId1"/>
  <headerFooter alignWithMargins="0">
    <oddFooter>&amp;L&amp;10&amp;F&amp;R&amp;10Revised 11/7/06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autoPageBreaks="0" fitToPage="1"/>
  </sheetPr>
  <dimension ref="A1:L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20" customWidth="1"/>
    <col min="2" max="2" width="1.44140625" style="20" customWidth="1"/>
    <col min="3" max="3" width="26.44140625" style="20" customWidth="1"/>
    <col min="4" max="4" width="1.44140625" style="20" customWidth="1"/>
    <col min="5" max="5" width="12.6640625" style="20" customWidth="1"/>
    <col min="6" max="6" width="2.33203125" style="21" customWidth="1"/>
    <col min="7" max="7" width="14.6640625" style="20" customWidth="1"/>
    <col min="8" max="8" width="1.44140625" style="20" customWidth="1"/>
    <col min="9" max="9" width="22.88671875" style="20" customWidth="1"/>
    <col min="10" max="10" width="1.44140625" style="20" customWidth="1"/>
    <col min="11" max="11" width="12.6640625" style="20" customWidth="1"/>
    <col min="12" max="16384" width="9.6640625" style="20"/>
  </cols>
  <sheetData>
    <row r="1" spans="1:12" ht="15.75" x14ac:dyDescent="0.25">
      <c r="K1" s="55" t="str">
        <f>IF(GeneralInfo!$B$15="","",GeneralInfo!$B$15)</f>
        <v/>
      </c>
    </row>
    <row r="2" spans="1:12" ht="15.75" x14ac:dyDescent="0.25">
      <c r="K2" s="84" t="s">
        <v>240</v>
      </c>
    </row>
    <row r="3" spans="1:12" ht="15.75" customHeight="1" x14ac:dyDescent="0.25">
      <c r="A3" s="263">
        <f>GeneralInfo!$B$4</f>
        <v>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2" ht="15.75" x14ac:dyDescent="0.25">
      <c r="A4" s="264" t="s">
        <v>241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2" ht="15.75" x14ac:dyDescent="0.25">
      <c r="A5" s="263" t="str">
        <f>"FOR THE PERIOD "&amp;TEXT(GeneralInfo!$B$16,"MM/DD/YYYY")&amp;" TO "&amp;TEXT(GeneralInfo!$B$17,"MM/DD/YYYY")</f>
        <v>FOR THE PERIOD 01/00/1900 TO 01/00/1900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2" x14ac:dyDescent="0.2">
      <c r="C6" s="23"/>
    </row>
    <row r="7" spans="1:12" ht="15.75" x14ac:dyDescent="0.25">
      <c r="A7" s="82" t="s">
        <v>112</v>
      </c>
      <c r="B7" s="35"/>
      <c r="C7" s="82" t="s">
        <v>113</v>
      </c>
      <c r="D7" s="35"/>
      <c r="E7" s="82" t="s">
        <v>114</v>
      </c>
      <c r="F7" s="35"/>
      <c r="G7" s="82" t="s">
        <v>105</v>
      </c>
      <c r="H7" s="35"/>
      <c r="I7" s="82" t="s">
        <v>106</v>
      </c>
      <c r="J7" s="35"/>
      <c r="K7" s="82" t="s">
        <v>107</v>
      </c>
    </row>
    <row r="8" spans="1:12" ht="15.75" x14ac:dyDescent="0.25">
      <c r="A8" s="85" t="s">
        <v>242</v>
      </c>
      <c r="B8" s="24"/>
      <c r="C8" s="25"/>
      <c r="D8" s="25"/>
      <c r="E8" s="25"/>
      <c r="F8" s="26"/>
      <c r="G8" s="25"/>
      <c r="H8" s="25"/>
      <c r="I8" s="25"/>
      <c r="J8" s="25"/>
      <c r="K8" s="25"/>
    </row>
    <row r="9" spans="1:12" ht="16.5" thickBot="1" x14ac:dyDescent="0.3">
      <c r="A9" s="27" t="s">
        <v>50</v>
      </c>
      <c r="B9" s="24"/>
      <c r="C9" s="28" t="s">
        <v>243</v>
      </c>
      <c r="D9" s="26"/>
      <c r="E9" s="28" t="s">
        <v>24</v>
      </c>
      <c r="F9" s="29"/>
      <c r="G9" s="28" t="s">
        <v>51</v>
      </c>
      <c r="H9" s="26"/>
      <c r="I9" s="28" t="s">
        <v>52</v>
      </c>
      <c r="J9" s="26"/>
      <c r="K9" s="28" t="s">
        <v>24</v>
      </c>
      <c r="L9" s="30"/>
    </row>
    <row r="10" spans="1:12" ht="30.75" customHeight="1" x14ac:dyDescent="0.2">
      <c r="A10" s="74"/>
      <c r="C10" s="77"/>
      <c r="E10" s="79"/>
      <c r="F10" s="31"/>
      <c r="G10" s="74"/>
      <c r="I10" s="77"/>
      <c r="K10" s="79"/>
    </row>
    <row r="11" spans="1:12" ht="30.75" customHeight="1" x14ac:dyDescent="0.2">
      <c r="A11" s="75"/>
      <c r="C11" s="78"/>
      <c r="E11" s="80"/>
      <c r="F11" s="31"/>
      <c r="G11" s="75"/>
      <c r="I11" s="78"/>
      <c r="K11" s="80"/>
    </row>
    <row r="12" spans="1:12" ht="30.75" customHeight="1" x14ac:dyDescent="0.2">
      <c r="A12" s="75"/>
      <c r="C12" s="78"/>
      <c r="E12" s="80"/>
      <c r="F12" s="31"/>
      <c r="G12" s="75"/>
      <c r="I12" s="78"/>
      <c r="K12" s="80"/>
    </row>
    <row r="13" spans="1:12" ht="30.75" customHeight="1" x14ac:dyDescent="0.2">
      <c r="A13" s="75"/>
      <c r="C13" s="78"/>
      <c r="E13" s="80"/>
      <c r="F13" s="31"/>
      <c r="G13" s="75"/>
      <c r="I13" s="78"/>
      <c r="K13" s="80"/>
    </row>
    <row r="14" spans="1:12" ht="30.75" customHeight="1" x14ac:dyDescent="0.2">
      <c r="A14" s="75"/>
      <c r="C14" s="78"/>
      <c r="E14" s="80"/>
      <c r="F14" s="31"/>
      <c r="G14" s="75"/>
      <c r="I14" s="78"/>
      <c r="K14" s="80"/>
    </row>
    <row r="15" spans="1:12" ht="30.75" customHeight="1" x14ac:dyDescent="0.2">
      <c r="A15" s="75"/>
      <c r="C15" s="78"/>
      <c r="E15" s="80"/>
      <c r="F15" s="31"/>
      <c r="G15" s="75"/>
      <c r="I15" s="78"/>
      <c r="K15" s="80"/>
    </row>
    <row r="16" spans="1:12" ht="30.75" customHeight="1" x14ac:dyDescent="0.2">
      <c r="A16" s="75"/>
      <c r="C16" s="78"/>
      <c r="E16" s="80"/>
      <c r="F16" s="31"/>
      <c r="G16" s="75"/>
      <c r="I16" s="78"/>
      <c r="K16" s="80"/>
    </row>
    <row r="17" spans="1:11" ht="30.75" customHeight="1" x14ac:dyDescent="0.2">
      <c r="A17" s="75"/>
      <c r="C17" s="78"/>
      <c r="E17" s="80"/>
      <c r="F17" s="31"/>
      <c r="G17" s="75"/>
      <c r="I17" s="78"/>
      <c r="K17" s="80"/>
    </row>
    <row r="18" spans="1:11" ht="30.75" customHeight="1" x14ac:dyDescent="0.2">
      <c r="A18" s="75"/>
      <c r="C18" s="78"/>
      <c r="E18" s="80"/>
      <c r="F18" s="31"/>
      <c r="G18" s="75"/>
      <c r="I18" s="78"/>
      <c r="K18" s="80"/>
    </row>
    <row r="19" spans="1:11" ht="30.75" customHeight="1" x14ac:dyDescent="0.2">
      <c r="A19" s="75"/>
      <c r="C19" s="78"/>
      <c r="E19" s="80"/>
      <c r="F19" s="31"/>
      <c r="G19" s="75"/>
      <c r="I19" s="78"/>
      <c r="K19" s="80"/>
    </row>
    <row r="20" spans="1:11" ht="30.75" customHeight="1" x14ac:dyDescent="0.2">
      <c r="A20" s="75"/>
      <c r="C20" s="78"/>
      <c r="E20" s="80"/>
      <c r="F20" s="31"/>
      <c r="G20" s="75"/>
      <c r="I20" s="78"/>
      <c r="K20" s="80"/>
    </row>
    <row r="21" spans="1:11" ht="30.75" customHeight="1" x14ac:dyDescent="0.2">
      <c r="A21" s="75"/>
      <c r="C21" s="78"/>
      <c r="E21" s="80"/>
      <c r="F21" s="31"/>
      <c r="G21" s="75"/>
      <c r="I21" s="78"/>
      <c r="K21" s="80"/>
    </row>
    <row r="22" spans="1:11" ht="30.75" customHeight="1" x14ac:dyDescent="0.2">
      <c r="A22" s="75"/>
      <c r="C22" s="78"/>
      <c r="E22" s="80"/>
      <c r="F22" s="31"/>
      <c r="G22" s="75"/>
      <c r="I22" s="78"/>
      <c r="K22" s="80"/>
    </row>
    <row r="23" spans="1:11" ht="30.75" customHeight="1" x14ac:dyDescent="0.2">
      <c r="A23" s="75"/>
      <c r="C23" s="78"/>
      <c r="E23" s="80"/>
      <c r="F23" s="31"/>
      <c r="G23" s="75"/>
      <c r="I23" s="78"/>
      <c r="K23" s="80"/>
    </row>
    <row r="24" spans="1:11" ht="30.75" customHeight="1" x14ac:dyDescent="0.2">
      <c r="A24" s="75"/>
      <c r="C24" s="78"/>
      <c r="E24" s="80"/>
      <c r="F24" s="31"/>
      <c r="G24" s="75"/>
      <c r="I24" s="78"/>
      <c r="K24" s="80"/>
    </row>
    <row r="25" spans="1:11" ht="30.75" customHeight="1" x14ac:dyDescent="0.2">
      <c r="A25" s="75"/>
      <c r="C25" s="78"/>
      <c r="E25" s="80"/>
      <c r="F25" s="31"/>
      <c r="G25" s="75"/>
      <c r="I25" s="78"/>
      <c r="K25" s="80"/>
    </row>
    <row r="26" spans="1:11" ht="30.75" customHeight="1" x14ac:dyDescent="0.2">
      <c r="A26" s="75"/>
      <c r="C26" s="78"/>
      <c r="E26" s="80"/>
      <c r="F26" s="31"/>
      <c r="G26" s="75"/>
      <c r="I26" s="78"/>
      <c r="K26" s="80"/>
    </row>
    <row r="27" spans="1:11" ht="30.75" customHeight="1" x14ac:dyDescent="0.2">
      <c r="A27" s="75"/>
      <c r="C27" s="78"/>
      <c r="E27" s="80"/>
      <c r="F27" s="31"/>
      <c r="G27" s="75"/>
      <c r="I27" s="78"/>
      <c r="K27" s="80"/>
    </row>
    <row r="28" spans="1:11" ht="30.75" customHeight="1" x14ac:dyDescent="0.2">
      <c r="A28" s="75"/>
      <c r="C28" s="78"/>
      <c r="E28" s="80"/>
      <c r="F28" s="31"/>
      <c r="G28" s="75"/>
      <c r="I28" s="78"/>
      <c r="K28" s="80"/>
    </row>
    <row r="29" spans="1:11" ht="30.75" customHeight="1" x14ac:dyDescent="0.2">
      <c r="A29" s="75"/>
      <c r="C29" s="78"/>
      <c r="E29" s="80"/>
      <c r="F29" s="31"/>
      <c r="G29" s="75"/>
      <c r="I29" s="78"/>
      <c r="K29" s="80"/>
    </row>
    <row r="30" spans="1:11" ht="30.75" customHeight="1" x14ac:dyDescent="0.2">
      <c r="A30" s="76"/>
      <c r="C30" s="23"/>
      <c r="E30" s="81"/>
      <c r="F30" s="31"/>
      <c r="G30" s="76"/>
      <c r="I30" s="23"/>
      <c r="K30" s="81"/>
    </row>
    <row r="31" spans="1:11" x14ac:dyDescent="0.2">
      <c r="A31" s="33"/>
      <c r="C31" s="32"/>
      <c r="E31" s="32"/>
      <c r="G31" s="32"/>
      <c r="I31" s="32"/>
      <c r="K31" s="32"/>
    </row>
    <row r="33" spans="1:3" ht="15.75" x14ac:dyDescent="0.25">
      <c r="A33" s="22" t="s">
        <v>53</v>
      </c>
      <c r="B33" s="34"/>
      <c r="C33" s="20" t="s">
        <v>244</v>
      </c>
    </row>
    <row r="34" spans="1:3" ht="15.75" x14ac:dyDescent="0.25">
      <c r="A34" s="34"/>
      <c r="B34" s="34"/>
      <c r="C34" s="20" t="s">
        <v>245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 fitToPage="1"/>
  </sheetPr>
  <dimension ref="A1:S113"/>
  <sheetViews>
    <sheetView showGridLines="0" showOutlineSymbols="0" zoomScale="75" workbookViewId="0"/>
  </sheetViews>
  <sheetFormatPr defaultColWidth="9.6640625" defaultRowHeight="15" x14ac:dyDescent="0.2"/>
  <cols>
    <col min="1" max="1" width="3.109375" style="90" customWidth="1"/>
    <col min="2" max="2" width="20.77734375" style="90" customWidth="1"/>
    <col min="3" max="3" width="1.6640625" style="90" customWidth="1"/>
    <col min="4" max="4" width="13.5546875" style="90" customWidth="1"/>
    <col min="5" max="5" width="1.6640625" style="90" customWidth="1"/>
    <col min="6" max="6" width="17.6640625" style="90" customWidth="1"/>
    <col min="7" max="7" width="1.6640625" style="90" customWidth="1"/>
    <col min="8" max="8" width="9.44140625" style="90" customWidth="1"/>
    <col min="9" max="9" width="1.6640625" style="90" customWidth="1"/>
    <col min="10" max="10" width="17.5546875" style="90" customWidth="1"/>
    <col min="11" max="11" width="1.6640625" style="90" customWidth="1"/>
    <col min="12" max="12" width="13.6640625" style="90" customWidth="1"/>
    <col min="13" max="13" width="1.6640625" style="90" customWidth="1"/>
    <col min="14" max="14" width="15.109375" style="90" bestFit="1" customWidth="1"/>
    <col min="15" max="15" width="1.6640625" style="90" customWidth="1"/>
    <col min="16" max="16" width="13.6640625" style="90" customWidth="1"/>
    <col min="17" max="17" width="1.6640625" style="90" customWidth="1"/>
    <col min="18" max="18" width="19.33203125" style="90" bestFit="1" customWidth="1"/>
    <col min="19" max="19" width="2.21875" style="90" customWidth="1"/>
    <col min="20" max="16384" width="9.6640625" style="90"/>
  </cols>
  <sheetData>
    <row r="1" spans="1:19" ht="15.75" x14ac:dyDescent="0.25">
      <c r="A1" s="119"/>
      <c r="B1" s="103"/>
      <c r="C1" s="119"/>
      <c r="D1" s="119"/>
      <c r="E1" s="119"/>
      <c r="F1" s="119"/>
      <c r="G1" s="103"/>
      <c r="H1" s="103"/>
      <c r="I1" s="103"/>
      <c r="J1" s="103"/>
      <c r="K1" s="103"/>
      <c r="L1" s="103"/>
      <c r="R1" s="55" t="str">
        <f>IF(GeneralInfo!$B$15="","",GeneralInfo!$B$15)</f>
        <v/>
      </c>
    </row>
    <row r="2" spans="1:19" ht="15.75" x14ac:dyDescent="0.25">
      <c r="A2" s="103"/>
      <c r="B2" s="103"/>
      <c r="C2" s="103"/>
      <c r="D2" s="102"/>
      <c r="E2" s="102"/>
      <c r="F2" s="102"/>
      <c r="G2" s="102"/>
      <c r="H2" s="102"/>
      <c r="I2" s="102"/>
      <c r="J2" s="102"/>
      <c r="K2" s="102"/>
      <c r="L2" s="102"/>
      <c r="R2" s="89" t="s">
        <v>16</v>
      </c>
    </row>
    <row r="3" spans="1:19" ht="15.75" x14ac:dyDescent="0.25">
      <c r="A3" s="265">
        <f>GeneralInfo!$B$4</f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9" ht="15.75" x14ac:dyDescent="0.25">
      <c r="A4" s="265" t="s">
        <v>259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1:19" ht="15.75" x14ac:dyDescent="0.25">
      <c r="A5" s="265" t="str">
        <f>"FOR THE PERIOD "&amp;TEXT(GeneralInfo!$B$16,"MM/DD/YYYY")&amp;" TO "&amp;TEXT(GeneralInfo!$B$17,"MM/DD/YYYY")</f>
        <v>FOR THE PERIOD 01/00/1900 TO 01/00/1900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9" ht="15.7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9" ht="15.75" x14ac:dyDescent="0.25">
      <c r="B7" s="191">
        <v>1</v>
      </c>
      <c r="C7" s="191"/>
      <c r="D7" s="191">
        <v>2</v>
      </c>
      <c r="E7" s="191"/>
      <c r="F7" s="191">
        <v>3</v>
      </c>
      <c r="G7" s="191"/>
      <c r="H7" s="191">
        <v>4</v>
      </c>
      <c r="J7" s="191">
        <v>5</v>
      </c>
      <c r="L7" s="100">
        <v>6</v>
      </c>
      <c r="M7" s="121"/>
      <c r="N7" s="100">
        <v>7</v>
      </c>
      <c r="O7" s="121"/>
      <c r="P7" s="100">
        <v>8</v>
      </c>
      <c r="Q7" s="121"/>
      <c r="R7" s="100">
        <v>9</v>
      </c>
    </row>
    <row r="8" spans="1:19" ht="16.5" thickBot="1" x14ac:dyDescent="0.3">
      <c r="A8" s="115"/>
    </row>
    <row r="9" spans="1:19" ht="16.5" thickTop="1" x14ac:dyDescent="0.25">
      <c r="B9" s="115"/>
      <c r="C9" s="115"/>
      <c r="D9" s="115"/>
      <c r="E9" s="115"/>
      <c r="F9" s="115"/>
      <c r="G9" s="115"/>
      <c r="I9" s="115"/>
      <c r="J9" s="193" t="s">
        <v>116</v>
      </c>
      <c r="K9" s="126"/>
      <c r="L9" s="125" t="s">
        <v>116</v>
      </c>
      <c r="M9" s="126"/>
      <c r="N9" s="125" t="s">
        <v>116</v>
      </c>
      <c r="O9" s="127"/>
      <c r="P9" s="125" t="s">
        <v>116</v>
      </c>
      <c r="Q9" s="127"/>
      <c r="R9" s="109" t="s">
        <v>156</v>
      </c>
      <c r="S9" s="124"/>
    </row>
    <row r="10" spans="1:19" ht="15.75" x14ac:dyDescent="0.25">
      <c r="B10" s="122"/>
      <c r="C10" s="115"/>
      <c r="D10" s="128" t="s">
        <v>157</v>
      </c>
      <c r="E10" s="122"/>
      <c r="F10" s="122"/>
      <c r="G10" s="115"/>
      <c r="I10" s="115"/>
      <c r="J10" s="194" t="s">
        <v>189</v>
      </c>
      <c r="K10" s="126"/>
      <c r="L10" s="129" t="s">
        <v>158</v>
      </c>
      <c r="M10" s="126"/>
      <c r="N10" s="129" t="s">
        <v>46</v>
      </c>
      <c r="O10" s="127"/>
      <c r="P10" s="129" t="s">
        <v>165</v>
      </c>
      <c r="Q10" s="127"/>
      <c r="R10" s="112" t="s">
        <v>159</v>
      </c>
      <c r="S10" s="124"/>
    </row>
    <row r="11" spans="1:19" ht="16.5" thickBot="1" x14ac:dyDescent="0.3">
      <c r="B11" s="128" t="s">
        <v>160</v>
      </c>
      <c r="C11" s="130"/>
      <c r="D11" s="128" t="s">
        <v>161</v>
      </c>
      <c r="E11" s="131"/>
      <c r="F11" s="128" t="s">
        <v>162</v>
      </c>
      <c r="G11" s="132"/>
      <c r="H11" s="128" t="s">
        <v>163</v>
      </c>
      <c r="I11" s="115"/>
      <c r="J11" s="195" t="s">
        <v>190</v>
      </c>
      <c r="K11" s="126"/>
      <c r="L11" s="129" t="s">
        <v>164</v>
      </c>
      <c r="M11" s="126"/>
      <c r="N11" s="129" t="s">
        <v>191</v>
      </c>
      <c r="O11" s="127"/>
      <c r="P11" s="129" t="s">
        <v>191</v>
      </c>
      <c r="Q11" s="127"/>
      <c r="R11" s="114" t="s">
        <v>166</v>
      </c>
      <c r="S11" s="124"/>
    </row>
    <row r="12" spans="1:19" ht="15.75" thickTop="1" x14ac:dyDescent="0.2">
      <c r="B12" s="133"/>
      <c r="C12" s="102"/>
      <c r="D12" s="133"/>
      <c r="E12" s="102"/>
      <c r="F12" s="133"/>
      <c r="H12" s="133"/>
      <c r="J12" s="133"/>
      <c r="L12" s="133"/>
      <c r="N12" s="133"/>
      <c r="P12" s="133"/>
      <c r="R12" s="133"/>
    </row>
    <row r="13" spans="1:19" x14ac:dyDescent="0.2">
      <c r="A13" s="134">
        <v>1</v>
      </c>
      <c r="B13" s="162"/>
      <c r="C13" s="119"/>
      <c r="D13" s="162"/>
      <c r="E13" s="119"/>
      <c r="F13" s="162"/>
      <c r="H13" s="170"/>
      <c r="J13" s="166"/>
      <c r="L13" s="166"/>
      <c r="N13" s="166"/>
      <c r="P13" s="166"/>
      <c r="R13" s="164"/>
    </row>
    <row r="14" spans="1:19" x14ac:dyDescent="0.2">
      <c r="A14" s="134">
        <v>2</v>
      </c>
      <c r="B14" s="163"/>
      <c r="C14" s="119"/>
      <c r="D14" s="163"/>
      <c r="E14" s="119"/>
      <c r="F14" s="163"/>
      <c r="H14" s="171"/>
      <c r="J14" s="167"/>
      <c r="L14" s="167"/>
      <c r="N14" s="167"/>
      <c r="P14" s="167"/>
      <c r="R14" s="165"/>
    </row>
    <row r="15" spans="1:19" x14ac:dyDescent="0.2">
      <c r="A15" s="134">
        <v>3</v>
      </c>
      <c r="B15" s="163"/>
      <c r="C15" s="119"/>
      <c r="D15" s="163"/>
      <c r="E15" s="119"/>
      <c r="F15" s="163"/>
      <c r="H15" s="171"/>
      <c r="J15" s="167"/>
      <c r="L15" s="167"/>
      <c r="N15" s="167"/>
      <c r="P15" s="167"/>
      <c r="R15" s="165"/>
    </row>
    <row r="16" spans="1:19" x14ac:dyDescent="0.2">
      <c r="A16" s="134">
        <v>4</v>
      </c>
      <c r="B16" s="163"/>
      <c r="C16" s="119"/>
      <c r="D16" s="163"/>
      <c r="E16" s="119"/>
      <c r="F16" s="163"/>
      <c r="H16" s="171"/>
      <c r="J16" s="167"/>
      <c r="L16" s="167"/>
      <c r="N16" s="167"/>
      <c r="P16" s="167"/>
      <c r="R16" s="165"/>
    </row>
    <row r="17" spans="1:18" x14ac:dyDescent="0.2">
      <c r="A17" s="134">
        <v>5</v>
      </c>
      <c r="B17" s="163"/>
      <c r="C17" s="119"/>
      <c r="D17" s="163"/>
      <c r="E17" s="119"/>
      <c r="F17" s="163"/>
      <c r="H17" s="171"/>
      <c r="J17" s="167"/>
      <c r="L17" s="167"/>
      <c r="N17" s="167"/>
      <c r="P17" s="167"/>
      <c r="R17" s="165"/>
    </row>
    <row r="18" spans="1:18" x14ac:dyDescent="0.2">
      <c r="A18" s="134">
        <v>6</v>
      </c>
      <c r="B18" s="163"/>
      <c r="C18" s="119"/>
      <c r="D18" s="163"/>
      <c r="E18" s="119"/>
      <c r="F18" s="163"/>
      <c r="H18" s="171"/>
      <c r="J18" s="167"/>
      <c r="L18" s="167"/>
      <c r="N18" s="167"/>
      <c r="P18" s="167"/>
      <c r="R18" s="165"/>
    </row>
    <row r="19" spans="1:18" x14ac:dyDescent="0.2">
      <c r="A19" s="134">
        <v>7</v>
      </c>
      <c r="B19" s="163"/>
      <c r="C19" s="119"/>
      <c r="D19" s="163"/>
      <c r="E19" s="119"/>
      <c r="F19" s="163"/>
      <c r="H19" s="171"/>
      <c r="J19" s="167"/>
      <c r="L19" s="167"/>
      <c r="N19" s="167"/>
      <c r="P19" s="167"/>
      <c r="R19" s="165"/>
    </row>
    <row r="20" spans="1:18" x14ac:dyDescent="0.2">
      <c r="A20" s="134">
        <v>8</v>
      </c>
      <c r="B20" s="163"/>
      <c r="C20" s="119"/>
      <c r="D20" s="163"/>
      <c r="E20" s="119"/>
      <c r="F20" s="163"/>
      <c r="H20" s="171"/>
      <c r="J20" s="167"/>
      <c r="L20" s="167"/>
      <c r="N20" s="167"/>
      <c r="P20" s="167"/>
      <c r="R20" s="165"/>
    </row>
    <row r="21" spans="1:18" x14ac:dyDescent="0.2">
      <c r="A21" s="134">
        <v>9</v>
      </c>
      <c r="B21" s="163"/>
      <c r="C21" s="119"/>
      <c r="D21" s="163"/>
      <c r="E21" s="119"/>
      <c r="F21" s="163"/>
      <c r="H21" s="171"/>
      <c r="J21" s="167"/>
      <c r="L21" s="167"/>
      <c r="N21" s="167"/>
      <c r="P21" s="167"/>
      <c r="R21" s="165"/>
    </row>
    <row r="22" spans="1:18" x14ac:dyDescent="0.2">
      <c r="A22" s="134">
        <v>10</v>
      </c>
      <c r="B22" s="163"/>
      <c r="C22" s="119"/>
      <c r="D22" s="163"/>
      <c r="E22" s="119"/>
      <c r="F22" s="163"/>
      <c r="H22" s="171"/>
      <c r="J22" s="167"/>
      <c r="L22" s="167"/>
      <c r="N22" s="167"/>
      <c r="P22" s="167"/>
      <c r="R22" s="165"/>
    </row>
    <row r="23" spans="1:18" x14ac:dyDescent="0.2">
      <c r="A23" s="134">
        <v>11</v>
      </c>
      <c r="B23" s="163"/>
      <c r="C23" s="119"/>
      <c r="D23" s="163"/>
      <c r="E23" s="119"/>
      <c r="F23" s="163"/>
      <c r="H23" s="171"/>
      <c r="J23" s="167"/>
      <c r="L23" s="167"/>
      <c r="N23" s="167"/>
      <c r="P23" s="167"/>
      <c r="R23" s="165"/>
    </row>
    <row r="24" spans="1:18" x14ac:dyDescent="0.2">
      <c r="A24" s="134">
        <v>12</v>
      </c>
      <c r="B24" s="163"/>
      <c r="C24" s="119"/>
      <c r="D24" s="163"/>
      <c r="E24" s="119"/>
      <c r="F24" s="163"/>
      <c r="H24" s="171"/>
      <c r="J24" s="167"/>
      <c r="L24" s="167"/>
      <c r="N24" s="167"/>
      <c r="P24" s="167"/>
      <c r="R24" s="165"/>
    </row>
    <row r="25" spans="1:18" x14ac:dyDescent="0.2">
      <c r="A25" s="134">
        <v>13</v>
      </c>
      <c r="B25" s="163"/>
      <c r="C25" s="119"/>
      <c r="D25" s="163"/>
      <c r="E25" s="119"/>
      <c r="F25" s="163"/>
      <c r="H25" s="171"/>
      <c r="J25" s="167"/>
      <c r="L25" s="167"/>
      <c r="N25" s="167"/>
      <c r="P25" s="167"/>
      <c r="R25" s="165"/>
    </row>
    <row r="26" spans="1:18" x14ac:dyDescent="0.2">
      <c r="A26" s="134">
        <v>14</v>
      </c>
      <c r="B26" s="163"/>
      <c r="C26" s="119"/>
      <c r="D26" s="163"/>
      <c r="E26" s="119"/>
      <c r="F26" s="163"/>
      <c r="H26" s="171"/>
      <c r="J26" s="167"/>
      <c r="L26" s="167"/>
      <c r="N26" s="167"/>
      <c r="P26" s="167"/>
      <c r="R26" s="165"/>
    </row>
    <row r="27" spans="1:18" x14ac:dyDescent="0.2">
      <c r="A27" s="134">
        <v>15</v>
      </c>
      <c r="B27" s="163"/>
      <c r="C27" s="119"/>
      <c r="D27" s="163"/>
      <c r="E27" s="119"/>
      <c r="F27" s="163"/>
      <c r="H27" s="171"/>
      <c r="J27" s="167"/>
      <c r="L27" s="167"/>
      <c r="N27" s="167"/>
      <c r="P27" s="167"/>
      <c r="R27" s="165"/>
    </row>
    <row r="28" spans="1:18" x14ac:dyDescent="0.2">
      <c r="A28" s="134">
        <v>16</v>
      </c>
      <c r="B28" s="163"/>
      <c r="C28" s="119"/>
      <c r="D28" s="163"/>
      <c r="E28" s="119"/>
      <c r="F28" s="163"/>
      <c r="H28" s="171"/>
      <c r="J28" s="167"/>
      <c r="L28" s="167"/>
      <c r="N28" s="167"/>
      <c r="P28" s="167"/>
      <c r="R28" s="165"/>
    </row>
    <row r="29" spans="1:18" x14ac:dyDescent="0.2">
      <c r="A29" s="134">
        <v>17</v>
      </c>
      <c r="B29" s="163"/>
      <c r="C29" s="119"/>
      <c r="D29" s="163"/>
      <c r="E29" s="119"/>
      <c r="F29" s="163"/>
      <c r="H29" s="171"/>
      <c r="J29" s="167"/>
      <c r="L29" s="167"/>
      <c r="N29" s="167"/>
      <c r="P29" s="167"/>
      <c r="R29" s="165"/>
    </row>
    <row r="30" spans="1:18" x14ac:dyDescent="0.2">
      <c r="A30" s="134">
        <v>18</v>
      </c>
      <c r="B30" s="163"/>
      <c r="C30" s="119"/>
      <c r="D30" s="163"/>
      <c r="E30" s="119"/>
      <c r="F30" s="163"/>
      <c r="H30" s="171"/>
      <c r="J30" s="167"/>
      <c r="L30" s="167"/>
      <c r="N30" s="167"/>
      <c r="P30" s="167"/>
      <c r="R30" s="165"/>
    </row>
    <row r="31" spans="1:18" x14ac:dyDescent="0.2">
      <c r="A31" s="134">
        <v>19</v>
      </c>
      <c r="B31" s="163"/>
      <c r="C31" s="119"/>
      <c r="D31" s="163"/>
      <c r="E31" s="119"/>
      <c r="F31" s="163"/>
      <c r="H31" s="171"/>
      <c r="J31" s="167"/>
      <c r="L31" s="167"/>
      <c r="N31" s="167"/>
      <c r="P31" s="167"/>
      <c r="R31" s="165"/>
    </row>
    <row r="32" spans="1:18" x14ac:dyDescent="0.2">
      <c r="A32" s="134">
        <v>20</v>
      </c>
      <c r="B32" s="163"/>
      <c r="C32" s="119"/>
      <c r="D32" s="163"/>
      <c r="E32" s="119"/>
      <c r="F32" s="163"/>
      <c r="H32" s="171"/>
      <c r="J32" s="167"/>
      <c r="L32" s="167"/>
      <c r="N32" s="167"/>
      <c r="P32" s="167"/>
      <c r="R32" s="165"/>
    </row>
    <row r="33" spans="1:18" x14ac:dyDescent="0.2">
      <c r="A33" s="134">
        <v>21</v>
      </c>
      <c r="B33" s="163"/>
      <c r="C33" s="119"/>
      <c r="D33" s="163"/>
      <c r="E33" s="119"/>
      <c r="F33" s="163"/>
      <c r="H33" s="171"/>
      <c r="J33" s="167"/>
      <c r="L33" s="167"/>
      <c r="N33" s="167"/>
      <c r="P33" s="167"/>
      <c r="R33" s="165"/>
    </row>
    <row r="34" spans="1:18" x14ac:dyDescent="0.2">
      <c r="A34" s="134">
        <v>22</v>
      </c>
      <c r="B34" s="163"/>
      <c r="C34" s="119"/>
      <c r="D34" s="163"/>
      <c r="E34" s="119"/>
      <c r="F34" s="163"/>
      <c r="H34" s="171"/>
      <c r="J34" s="167"/>
      <c r="L34" s="167"/>
      <c r="N34" s="167"/>
      <c r="P34" s="167"/>
      <c r="R34" s="165"/>
    </row>
    <row r="35" spans="1:18" x14ac:dyDescent="0.2">
      <c r="A35" s="134">
        <v>23</v>
      </c>
      <c r="B35" s="163"/>
      <c r="C35" s="119"/>
      <c r="D35" s="163"/>
      <c r="E35" s="119"/>
      <c r="F35" s="163"/>
      <c r="H35" s="171"/>
      <c r="J35" s="167"/>
      <c r="L35" s="167"/>
      <c r="N35" s="167"/>
      <c r="P35" s="167"/>
      <c r="R35" s="165"/>
    </row>
    <row r="36" spans="1:18" x14ac:dyDescent="0.2">
      <c r="A36" s="134">
        <v>24</v>
      </c>
      <c r="B36" s="163"/>
      <c r="C36" s="119"/>
      <c r="D36" s="163"/>
      <c r="E36" s="119"/>
      <c r="F36" s="163"/>
      <c r="H36" s="171"/>
      <c r="J36" s="167"/>
      <c r="L36" s="167"/>
      <c r="N36" s="167"/>
      <c r="P36" s="167"/>
      <c r="R36" s="165"/>
    </row>
    <row r="37" spans="1:18" x14ac:dyDescent="0.2">
      <c r="A37" s="134">
        <v>25</v>
      </c>
      <c r="B37" s="163"/>
      <c r="C37" s="119"/>
      <c r="D37" s="163"/>
      <c r="E37" s="119"/>
      <c r="F37" s="163"/>
      <c r="H37" s="171"/>
      <c r="J37" s="167"/>
      <c r="L37" s="167"/>
      <c r="N37" s="167"/>
      <c r="P37" s="167"/>
      <c r="R37" s="165"/>
    </row>
    <row r="38" spans="1:18" x14ac:dyDescent="0.2">
      <c r="A38" s="134">
        <v>26</v>
      </c>
      <c r="B38" s="163"/>
      <c r="C38" s="119"/>
      <c r="D38" s="163"/>
      <c r="E38" s="119"/>
      <c r="F38" s="163"/>
      <c r="H38" s="171"/>
      <c r="J38" s="167"/>
      <c r="L38" s="167"/>
      <c r="N38" s="167"/>
      <c r="P38" s="167"/>
      <c r="R38" s="165"/>
    </row>
    <row r="39" spans="1:18" x14ac:dyDescent="0.2">
      <c r="A39" s="134">
        <v>27</v>
      </c>
      <c r="B39" s="163"/>
      <c r="C39" s="119"/>
      <c r="D39" s="163"/>
      <c r="E39" s="119"/>
      <c r="F39" s="163"/>
      <c r="H39" s="171"/>
      <c r="J39" s="167"/>
      <c r="L39" s="167"/>
      <c r="N39" s="167"/>
      <c r="P39" s="167"/>
      <c r="R39" s="165"/>
    </row>
    <row r="40" spans="1:18" x14ac:dyDescent="0.2">
      <c r="A40" s="134">
        <v>28</v>
      </c>
      <c r="B40" s="163"/>
      <c r="C40" s="119"/>
      <c r="D40" s="163"/>
      <c r="E40" s="119"/>
      <c r="F40" s="163"/>
      <c r="H40" s="171"/>
      <c r="J40" s="167"/>
      <c r="L40" s="167"/>
      <c r="N40" s="167"/>
      <c r="P40" s="167"/>
      <c r="R40" s="165"/>
    </row>
    <row r="41" spans="1:18" x14ac:dyDescent="0.2">
      <c r="A41" s="134">
        <v>29</v>
      </c>
      <c r="B41" s="163"/>
      <c r="C41" s="119"/>
      <c r="D41" s="163"/>
      <c r="E41" s="119"/>
      <c r="F41" s="163"/>
      <c r="H41" s="171"/>
      <c r="J41" s="167"/>
      <c r="L41" s="167"/>
      <c r="N41" s="167"/>
      <c r="P41" s="167"/>
      <c r="R41" s="165"/>
    </row>
    <row r="42" spans="1:18" x14ac:dyDescent="0.2">
      <c r="A42" s="134">
        <v>30</v>
      </c>
      <c r="B42" s="163"/>
      <c r="C42" s="119"/>
      <c r="D42" s="163"/>
      <c r="E42" s="119"/>
      <c r="F42" s="163"/>
      <c r="H42" s="171"/>
      <c r="J42" s="167"/>
      <c r="L42" s="167"/>
      <c r="N42" s="167"/>
      <c r="P42" s="167"/>
      <c r="R42" s="165"/>
    </row>
    <row r="43" spans="1:18" x14ac:dyDescent="0.2">
      <c r="A43" s="134">
        <v>31</v>
      </c>
      <c r="B43" s="163"/>
      <c r="C43" s="119"/>
      <c r="D43" s="163"/>
      <c r="E43" s="119"/>
      <c r="F43" s="163"/>
      <c r="H43" s="171"/>
      <c r="J43" s="167"/>
      <c r="L43" s="167"/>
      <c r="N43" s="167"/>
      <c r="P43" s="167"/>
      <c r="R43" s="165"/>
    </row>
    <row r="44" spans="1:18" x14ac:dyDescent="0.2">
      <c r="A44" s="134">
        <v>32</v>
      </c>
      <c r="B44" s="163"/>
      <c r="C44" s="119"/>
      <c r="D44" s="163"/>
      <c r="E44" s="119"/>
      <c r="F44" s="163"/>
      <c r="H44" s="171"/>
      <c r="J44" s="167"/>
      <c r="L44" s="167"/>
      <c r="N44" s="167"/>
      <c r="P44" s="167"/>
      <c r="R44" s="165"/>
    </row>
    <row r="45" spans="1:18" x14ac:dyDescent="0.2">
      <c r="A45" s="134">
        <v>33</v>
      </c>
      <c r="B45" s="163"/>
      <c r="C45" s="119"/>
      <c r="D45" s="163"/>
      <c r="E45" s="119"/>
      <c r="F45" s="163"/>
      <c r="H45" s="171"/>
      <c r="J45" s="167"/>
      <c r="L45" s="167"/>
      <c r="N45" s="167"/>
      <c r="P45" s="167"/>
      <c r="R45" s="165"/>
    </row>
    <row r="46" spans="1:18" x14ac:dyDescent="0.2">
      <c r="A46" s="134">
        <v>34</v>
      </c>
      <c r="B46" s="163"/>
      <c r="C46" s="119"/>
      <c r="D46" s="163"/>
      <c r="E46" s="119"/>
      <c r="F46" s="163"/>
      <c r="H46" s="171"/>
      <c r="J46" s="167"/>
      <c r="L46" s="167"/>
      <c r="N46" s="167"/>
      <c r="P46" s="167"/>
      <c r="R46" s="165"/>
    </row>
    <row r="47" spans="1:18" x14ac:dyDescent="0.2">
      <c r="A47" s="134">
        <v>35</v>
      </c>
      <c r="B47" s="163"/>
      <c r="C47" s="119"/>
      <c r="D47" s="163"/>
      <c r="E47" s="119"/>
      <c r="F47" s="163"/>
      <c r="H47" s="171"/>
      <c r="J47" s="167"/>
      <c r="L47" s="167"/>
      <c r="N47" s="167"/>
      <c r="P47" s="167"/>
      <c r="R47" s="165"/>
    </row>
    <row r="48" spans="1:18" x14ac:dyDescent="0.2">
      <c r="A48" s="134">
        <v>36</v>
      </c>
      <c r="B48" s="163"/>
      <c r="C48" s="119"/>
      <c r="D48" s="163"/>
      <c r="E48" s="119"/>
      <c r="F48" s="163"/>
      <c r="H48" s="171"/>
      <c r="J48" s="167"/>
      <c r="L48" s="167"/>
      <c r="N48" s="167"/>
      <c r="P48" s="167"/>
      <c r="R48" s="165"/>
    </row>
    <row r="49" spans="1:19" x14ac:dyDescent="0.2">
      <c r="A49" s="134">
        <v>37</v>
      </c>
      <c r="B49" s="163"/>
      <c r="C49" s="119"/>
      <c r="D49" s="163"/>
      <c r="E49" s="119"/>
      <c r="F49" s="163"/>
      <c r="H49" s="171"/>
      <c r="J49" s="167"/>
      <c r="L49" s="167"/>
      <c r="N49" s="167"/>
      <c r="P49" s="167"/>
      <c r="R49" s="165"/>
    </row>
    <row r="50" spans="1:19" x14ac:dyDescent="0.2">
      <c r="A50" s="134">
        <v>38</v>
      </c>
      <c r="B50" s="163"/>
      <c r="C50" s="119"/>
      <c r="D50" s="163"/>
      <c r="E50" s="119"/>
      <c r="F50" s="163"/>
      <c r="H50" s="171"/>
      <c r="J50" s="167"/>
      <c r="L50" s="167"/>
      <c r="N50" s="167"/>
      <c r="P50" s="167"/>
      <c r="R50" s="165"/>
    </row>
    <row r="51" spans="1:19" x14ac:dyDescent="0.2">
      <c r="A51" s="134">
        <v>39</v>
      </c>
      <c r="B51" s="163"/>
      <c r="C51" s="119"/>
      <c r="D51" s="163"/>
      <c r="E51" s="119"/>
      <c r="F51" s="163"/>
      <c r="H51" s="171"/>
      <c r="J51" s="167"/>
      <c r="L51" s="167"/>
      <c r="N51" s="167"/>
      <c r="P51" s="167"/>
      <c r="R51" s="165"/>
    </row>
    <row r="52" spans="1:19" x14ac:dyDescent="0.2">
      <c r="A52" s="134">
        <v>40</v>
      </c>
      <c r="B52" s="163"/>
      <c r="C52" s="119"/>
      <c r="D52" s="163"/>
      <c r="E52" s="119"/>
      <c r="F52" s="163"/>
      <c r="H52" s="171"/>
      <c r="J52" s="167"/>
      <c r="L52" s="167"/>
      <c r="N52" s="167"/>
      <c r="P52" s="167"/>
      <c r="R52" s="165"/>
    </row>
    <row r="53" spans="1:19" x14ac:dyDescent="0.2">
      <c r="A53" s="135"/>
      <c r="B53" s="118"/>
      <c r="C53" s="102"/>
      <c r="D53" s="118"/>
      <c r="E53" s="102"/>
      <c r="F53" s="118"/>
      <c r="H53" s="118"/>
      <c r="J53" s="118"/>
      <c r="L53" s="118"/>
      <c r="N53" s="118"/>
      <c r="P53" s="118"/>
      <c r="R53" s="118"/>
    </row>
    <row r="54" spans="1:19" x14ac:dyDescent="0.2">
      <c r="A54" s="135"/>
      <c r="B54" s="102"/>
      <c r="C54" s="102"/>
      <c r="D54" s="102"/>
      <c r="E54" s="102"/>
      <c r="F54" s="186" t="s">
        <v>186</v>
      </c>
      <c r="H54" s="185">
        <f>SUM(H13:H52)</f>
        <v>0</v>
      </c>
      <c r="J54" s="102"/>
      <c r="L54" s="102"/>
      <c r="N54" s="102"/>
      <c r="P54" s="102"/>
      <c r="R54" s="102"/>
    </row>
    <row r="55" spans="1:19" x14ac:dyDescent="0.2">
      <c r="A55" s="135"/>
      <c r="B55" s="102"/>
      <c r="C55" s="102"/>
      <c r="D55" s="102"/>
      <c r="E55" s="102"/>
      <c r="F55" s="102"/>
      <c r="H55" s="102"/>
      <c r="J55" s="102"/>
      <c r="L55" s="102"/>
      <c r="N55" s="102"/>
      <c r="P55" s="102"/>
      <c r="R55" s="102"/>
    </row>
    <row r="56" spans="1:19" x14ac:dyDescent="0.2">
      <c r="A56" s="135">
        <v>41</v>
      </c>
      <c r="B56" s="87" t="s">
        <v>167</v>
      </c>
      <c r="C56" s="87"/>
      <c r="D56" s="87"/>
      <c r="E56" s="87"/>
      <c r="F56" s="87"/>
      <c r="H56" s="103"/>
      <c r="J56" s="169">
        <f>SUM(J13:J52)</f>
        <v>0</v>
      </c>
      <c r="L56" s="169">
        <f>SUM(L13:L52)</f>
        <v>0</v>
      </c>
      <c r="N56" s="169">
        <f>SUM(N13:N52)</f>
        <v>0</v>
      </c>
      <c r="P56" s="169">
        <f>SUM(P13:P52)</f>
        <v>0</v>
      </c>
      <c r="R56" s="136"/>
    </row>
    <row r="57" spans="1:19" x14ac:dyDescent="0.2">
      <c r="A57" s="135">
        <v>42</v>
      </c>
      <c r="B57" s="87" t="s">
        <v>192</v>
      </c>
      <c r="C57" s="87"/>
      <c r="D57" s="87"/>
      <c r="E57" s="87"/>
      <c r="F57" s="87"/>
      <c r="H57" s="188">
        <v>0</v>
      </c>
      <c r="J57" s="196"/>
      <c r="L57" s="198">
        <f>SUM(N57,P57)</f>
        <v>0</v>
      </c>
      <c r="N57" s="199">
        <f>ROUND(H57*N56,0)</f>
        <v>0</v>
      </c>
      <c r="O57" s="173"/>
      <c r="P57" s="199">
        <f>ROUND(H57*P56,0)</f>
        <v>0</v>
      </c>
      <c r="Q57" s="173"/>
      <c r="R57" s="137" t="s">
        <v>168</v>
      </c>
    </row>
    <row r="58" spans="1:19" x14ac:dyDescent="0.2">
      <c r="A58" s="134">
        <v>43</v>
      </c>
      <c r="B58" s="88" t="s">
        <v>198</v>
      </c>
      <c r="C58" s="87"/>
      <c r="D58" s="87"/>
      <c r="E58" s="87"/>
      <c r="F58" s="87"/>
      <c r="H58" s="138"/>
      <c r="J58" s="200"/>
      <c r="L58" s="175">
        <f>'Sch C-1'!J54</f>
        <v>0</v>
      </c>
      <c r="N58" s="175">
        <f>'Sch C-1'!L54</f>
        <v>0</v>
      </c>
      <c r="P58" s="175">
        <f>'Sch C-1'!N54</f>
        <v>0</v>
      </c>
      <c r="R58" s="139"/>
    </row>
    <row r="59" spans="1:19" x14ac:dyDescent="0.2">
      <c r="A59" s="134">
        <v>44</v>
      </c>
      <c r="B59" s="87" t="s">
        <v>193</v>
      </c>
      <c r="C59" s="87"/>
      <c r="D59" s="87"/>
      <c r="E59" s="87"/>
      <c r="F59" s="87"/>
      <c r="H59" s="140"/>
      <c r="J59" s="119"/>
      <c r="L59" s="198">
        <f>SUM(N59,P59)</f>
        <v>0</v>
      </c>
      <c r="N59" s="201">
        <v>0</v>
      </c>
      <c r="O59" s="172"/>
      <c r="P59" s="201">
        <v>0</v>
      </c>
      <c r="R59" s="137" t="s">
        <v>194</v>
      </c>
    </row>
    <row r="60" spans="1:19" x14ac:dyDescent="0.2">
      <c r="A60" s="134"/>
      <c r="B60" s="87"/>
      <c r="C60" s="87"/>
      <c r="D60" s="87"/>
      <c r="E60" s="87"/>
      <c r="F60" s="87"/>
      <c r="H60" s="140"/>
      <c r="J60" s="119"/>
      <c r="L60" s="119"/>
      <c r="N60" s="117"/>
      <c r="O60" s="197"/>
      <c r="P60" s="117"/>
      <c r="R60" s="119"/>
    </row>
    <row r="61" spans="1:19" ht="16.5" thickBot="1" x14ac:dyDescent="0.3">
      <c r="A61" s="134">
        <v>45</v>
      </c>
      <c r="B61" s="115" t="s">
        <v>135</v>
      </c>
      <c r="C61" s="115"/>
      <c r="D61" s="115"/>
      <c r="E61" s="115"/>
      <c r="F61" s="115"/>
      <c r="H61" s="177">
        <f>H54</f>
        <v>0</v>
      </c>
      <c r="J61" s="202"/>
      <c r="L61" s="168">
        <f>L56+L57+L58+L59</f>
        <v>0</v>
      </c>
      <c r="N61" s="168">
        <f>N56+N57+N58+N59</f>
        <v>0</v>
      </c>
      <c r="O61" s="172"/>
      <c r="P61" s="168">
        <f>P56+P57+P58+P59</f>
        <v>0</v>
      </c>
      <c r="Q61" s="172"/>
      <c r="R61" s="87"/>
    </row>
    <row r="62" spans="1:19" ht="15.75" thickTop="1" x14ac:dyDescent="0.2">
      <c r="A62" s="95"/>
      <c r="B62" s="87"/>
      <c r="C62" s="87"/>
      <c r="D62" s="87"/>
      <c r="E62" s="87"/>
      <c r="F62" s="87"/>
      <c r="H62" s="141"/>
      <c r="L62" s="141"/>
      <c r="N62" s="141"/>
      <c r="P62" s="141"/>
      <c r="R62" s="87"/>
    </row>
    <row r="63" spans="1:19" ht="15.75" x14ac:dyDescent="0.25">
      <c r="A63" s="95"/>
      <c r="B63" s="115"/>
      <c r="C63" s="115"/>
      <c r="D63" s="115"/>
      <c r="E63" s="115"/>
      <c r="F63" s="115"/>
      <c r="I63" s="142"/>
      <c r="J63" s="142"/>
      <c r="K63" s="142"/>
      <c r="L63" s="143"/>
      <c r="M63" s="142"/>
      <c r="N63" s="143"/>
      <c r="O63" s="142"/>
      <c r="P63" s="143"/>
      <c r="Q63" s="142"/>
      <c r="R63" s="144"/>
      <c r="S63" s="142"/>
    </row>
    <row r="96" spans="19:19" x14ac:dyDescent="0.2">
      <c r="S96" s="142"/>
    </row>
    <row r="113" spans="19:19" x14ac:dyDescent="0.2">
      <c r="S113" s="142"/>
    </row>
  </sheetData>
  <mergeCells count="3">
    <mergeCell ref="A3:R3"/>
    <mergeCell ref="A4:R4"/>
    <mergeCell ref="A5:R5"/>
  </mergeCells>
  <printOptions horizontalCentered="1"/>
  <pageMargins left="0.25" right="0.25" top="0.5" bottom="0.5" header="0.5" footer="0.5"/>
  <pageSetup scale="56" firstPageNumber="11" orientation="portrait" useFirstPageNumber="1" r:id="rId1"/>
  <headerFooter alignWithMargins="0">
    <oddFooter>&amp;L&amp;10&amp;F&amp;R&amp;10Revised 11/7/06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autoPageBreaks="0" fitToPage="1"/>
  </sheetPr>
  <dimension ref="A1:Q106"/>
  <sheetViews>
    <sheetView showGridLines="0" showOutlineSymbols="0" zoomScale="75" workbookViewId="0"/>
  </sheetViews>
  <sheetFormatPr defaultColWidth="9.6640625" defaultRowHeight="15" x14ac:dyDescent="0.2"/>
  <cols>
    <col min="1" max="1" width="3.5546875" style="90" customWidth="1"/>
    <col min="2" max="2" width="20.88671875" style="90" customWidth="1"/>
    <col min="3" max="3" width="1.6640625" style="90" customWidth="1"/>
    <col min="4" max="4" width="20.88671875" style="90" customWidth="1"/>
    <col min="5" max="5" width="1.6640625" style="90" customWidth="1"/>
    <col min="6" max="6" width="9.5546875" style="90" customWidth="1"/>
    <col min="7" max="7" width="1.6640625" style="90" customWidth="1"/>
    <col min="8" max="8" width="4.77734375" style="90" customWidth="1"/>
    <col min="9" max="9" width="1.6640625" style="90" customWidth="1"/>
    <col min="10" max="10" width="13.6640625" style="90" customWidth="1"/>
    <col min="11" max="11" width="1.6640625" style="90" customWidth="1"/>
    <col min="12" max="12" width="15.109375" style="90" bestFit="1" customWidth="1"/>
    <col min="13" max="13" width="1.6640625" style="90" customWidth="1"/>
    <col min="14" max="14" width="13.6640625" style="90" customWidth="1"/>
    <col min="15" max="15" width="1.6640625" style="90" customWidth="1"/>
    <col min="16" max="16" width="15.77734375" style="90" customWidth="1"/>
    <col min="17" max="16384" width="9.6640625" style="90"/>
  </cols>
  <sheetData>
    <row r="1" spans="1:17" ht="15.75" x14ac:dyDescent="0.25">
      <c r="A1" s="119"/>
      <c r="B1" s="103"/>
      <c r="C1" s="119"/>
      <c r="D1" s="119"/>
      <c r="E1" s="119"/>
      <c r="F1" s="119"/>
      <c r="G1" s="103"/>
      <c r="H1" s="103"/>
      <c r="I1" s="103"/>
      <c r="J1" s="103"/>
      <c r="N1" s="55" t="str">
        <f>IF(GeneralInfo!$B$15="","",GeneralInfo!$B$15)</f>
        <v/>
      </c>
    </row>
    <row r="2" spans="1:17" ht="15.75" x14ac:dyDescent="0.25">
      <c r="A2" s="103"/>
      <c r="B2" s="103"/>
      <c r="C2" s="103"/>
      <c r="D2" s="102"/>
      <c r="E2" s="102"/>
      <c r="F2" s="102"/>
      <c r="G2" s="102"/>
      <c r="H2" s="102"/>
      <c r="I2" s="102"/>
      <c r="J2" s="102"/>
      <c r="N2" s="89" t="s">
        <v>169</v>
      </c>
    </row>
    <row r="3" spans="1:17" ht="15.75" x14ac:dyDescent="0.25">
      <c r="A3" s="265">
        <f>GeneralInfo!$B$4</f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7" ht="15.75" x14ac:dyDescent="0.25">
      <c r="A4" s="265" t="s">
        <v>170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7" ht="15.75" x14ac:dyDescent="0.25">
      <c r="A5" s="265" t="str">
        <f>"FOR THE PERIOD "&amp;TEXT(GeneralInfo!$B$16,"MM/DD/YYYY")&amp;" TO "&amp;TEXT(GeneralInfo!$B$17,"MM/DD/YYYY")</f>
        <v>FOR THE PERIOD 01/00/1900 TO 01/00/1900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88"/>
      <c r="P5" s="88"/>
    </row>
    <row r="6" spans="1:17" x14ac:dyDescent="0.2">
      <c r="P6" s="88"/>
    </row>
    <row r="7" spans="1:17" ht="15.75" x14ac:dyDescent="0.25">
      <c r="B7" s="191">
        <v>1</v>
      </c>
      <c r="C7" s="191"/>
      <c r="D7" s="191">
        <v>2</v>
      </c>
      <c r="E7" s="191"/>
      <c r="F7" s="191">
        <v>3</v>
      </c>
      <c r="G7" s="191"/>
      <c r="J7" s="100">
        <v>4</v>
      </c>
      <c r="K7" s="121"/>
      <c r="L7" s="100">
        <v>5</v>
      </c>
      <c r="M7" s="121"/>
      <c r="N7" s="100">
        <v>6</v>
      </c>
      <c r="P7" s="88"/>
    </row>
    <row r="8" spans="1:17" ht="16.5" thickBot="1" x14ac:dyDescent="0.3">
      <c r="A8" s="115" t="s">
        <v>171</v>
      </c>
      <c r="P8" s="88"/>
    </row>
    <row r="9" spans="1:17" ht="16.5" thickTop="1" x14ac:dyDescent="0.25">
      <c r="B9" s="115"/>
      <c r="C9" s="115"/>
      <c r="D9" s="115"/>
      <c r="E9" s="115"/>
      <c r="F9" s="115"/>
      <c r="G9" s="115"/>
      <c r="I9" s="115"/>
      <c r="J9" s="125" t="s">
        <v>116</v>
      </c>
      <c r="K9" s="126"/>
      <c r="L9" s="125" t="s">
        <v>196</v>
      </c>
      <c r="M9" s="127"/>
      <c r="N9" s="125" t="s">
        <v>197</v>
      </c>
      <c r="O9" s="127"/>
      <c r="P9" s="88"/>
      <c r="Q9" s="124"/>
    </row>
    <row r="10" spans="1:17" ht="15.75" x14ac:dyDescent="0.25">
      <c r="B10" s="122"/>
      <c r="C10" s="115"/>
      <c r="D10" s="128"/>
      <c r="E10" s="122"/>
      <c r="F10" s="145" t="s">
        <v>157</v>
      </c>
      <c r="G10" s="104"/>
      <c r="H10" s="105"/>
      <c r="I10" s="115"/>
      <c r="J10" s="129" t="s">
        <v>172</v>
      </c>
      <c r="K10" s="126"/>
      <c r="L10" s="129" t="s">
        <v>172</v>
      </c>
      <c r="M10" s="127"/>
      <c r="N10" s="129" t="s">
        <v>172</v>
      </c>
      <c r="O10" s="127"/>
      <c r="P10" s="88"/>
      <c r="Q10" s="124"/>
    </row>
    <row r="11" spans="1:17" ht="16.5" thickBot="1" x14ac:dyDescent="0.3">
      <c r="B11" s="128" t="s">
        <v>173</v>
      </c>
      <c r="C11" s="130"/>
      <c r="D11" s="128" t="s">
        <v>174</v>
      </c>
      <c r="E11" s="131"/>
      <c r="F11" s="145" t="s">
        <v>161</v>
      </c>
      <c r="G11" s="145"/>
      <c r="H11" s="145"/>
      <c r="I11" s="115"/>
      <c r="J11" s="129" t="s">
        <v>195</v>
      </c>
      <c r="K11" s="126"/>
      <c r="L11" s="129" t="s">
        <v>195</v>
      </c>
      <c r="M11" s="127"/>
      <c r="N11" s="129" t="s">
        <v>195</v>
      </c>
      <c r="O11" s="127"/>
      <c r="P11" s="88"/>
      <c r="Q11" s="124"/>
    </row>
    <row r="12" spans="1:17" ht="15.75" thickTop="1" x14ac:dyDescent="0.2">
      <c r="B12" s="133"/>
      <c r="C12" s="102"/>
      <c r="D12" s="133"/>
      <c r="E12" s="102"/>
      <c r="F12" s="133"/>
      <c r="G12" s="133"/>
      <c r="H12" s="133"/>
      <c r="J12" s="133"/>
      <c r="L12" s="133"/>
      <c r="N12" s="133"/>
      <c r="P12" s="88"/>
    </row>
    <row r="13" spans="1:17" x14ac:dyDescent="0.2">
      <c r="A13" s="134">
        <v>1</v>
      </c>
      <c r="B13" s="162"/>
      <c r="C13" s="119"/>
      <c r="D13" s="162"/>
      <c r="E13" s="119"/>
      <c r="F13" s="266"/>
      <c r="G13" s="266"/>
      <c r="H13" s="266"/>
      <c r="J13" s="166"/>
      <c r="L13" s="166"/>
      <c r="N13" s="166"/>
      <c r="P13" s="88"/>
    </row>
    <row r="14" spans="1:17" x14ac:dyDescent="0.2">
      <c r="A14" s="134">
        <v>2</v>
      </c>
      <c r="B14" s="163"/>
      <c r="C14" s="119"/>
      <c r="D14" s="163"/>
      <c r="E14" s="119"/>
      <c r="F14" s="266"/>
      <c r="G14" s="266"/>
      <c r="H14" s="266"/>
      <c r="J14" s="167"/>
      <c r="L14" s="167"/>
      <c r="N14" s="167"/>
      <c r="P14" s="88"/>
    </row>
    <row r="15" spans="1:17" x14ac:dyDescent="0.2">
      <c r="A15" s="134">
        <v>3</v>
      </c>
      <c r="B15" s="163"/>
      <c r="C15" s="119"/>
      <c r="D15" s="163"/>
      <c r="E15" s="119"/>
      <c r="F15" s="266"/>
      <c r="G15" s="266"/>
      <c r="H15" s="266"/>
      <c r="J15" s="167"/>
      <c r="L15" s="167"/>
      <c r="N15" s="167"/>
      <c r="P15" s="88"/>
    </row>
    <row r="16" spans="1:17" x14ac:dyDescent="0.2">
      <c r="A16" s="134">
        <v>4</v>
      </c>
      <c r="B16" s="163"/>
      <c r="C16" s="119"/>
      <c r="D16" s="163"/>
      <c r="E16" s="119"/>
      <c r="F16" s="266"/>
      <c r="G16" s="266"/>
      <c r="H16" s="266"/>
      <c r="J16" s="167"/>
      <c r="L16" s="167"/>
      <c r="N16" s="167"/>
      <c r="P16" s="88"/>
    </row>
    <row r="17" spans="1:16" x14ac:dyDescent="0.2">
      <c r="A17" s="134">
        <v>5</v>
      </c>
      <c r="B17" s="163"/>
      <c r="C17" s="119"/>
      <c r="D17" s="163"/>
      <c r="E17" s="119"/>
      <c r="F17" s="266"/>
      <c r="G17" s="266"/>
      <c r="H17" s="266"/>
      <c r="J17" s="167"/>
      <c r="L17" s="167"/>
      <c r="N17" s="167"/>
      <c r="P17" s="88"/>
    </row>
    <row r="18" spans="1:16" x14ac:dyDescent="0.2">
      <c r="A18" s="134">
        <v>6</v>
      </c>
      <c r="B18" s="163"/>
      <c r="C18" s="119"/>
      <c r="D18" s="163"/>
      <c r="E18" s="119"/>
      <c r="F18" s="266"/>
      <c r="G18" s="266"/>
      <c r="H18" s="266"/>
      <c r="J18" s="167"/>
      <c r="L18" s="167"/>
      <c r="N18" s="167"/>
      <c r="P18" s="88"/>
    </row>
    <row r="19" spans="1:16" x14ac:dyDescent="0.2">
      <c r="A19" s="134">
        <v>7</v>
      </c>
      <c r="B19" s="163"/>
      <c r="C19" s="119"/>
      <c r="D19" s="163"/>
      <c r="E19" s="119"/>
      <c r="F19" s="266"/>
      <c r="G19" s="266"/>
      <c r="H19" s="266"/>
      <c r="J19" s="167"/>
      <c r="L19" s="167"/>
      <c r="N19" s="167"/>
      <c r="P19" s="88"/>
    </row>
    <row r="20" spans="1:16" x14ac:dyDescent="0.2">
      <c r="A20" s="134">
        <v>8</v>
      </c>
      <c r="B20" s="163"/>
      <c r="C20" s="119"/>
      <c r="D20" s="163"/>
      <c r="E20" s="119"/>
      <c r="F20" s="266"/>
      <c r="G20" s="266"/>
      <c r="H20" s="266"/>
      <c r="J20" s="167"/>
      <c r="L20" s="167"/>
      <c r="N20" s="167"/>
      <c r="P20" s="88"/>
    </row>
    <row r="21" spans="1:16" x14ac:dyDescent="0.2">
      <c r="A21" s="134">
        <v>9</v>
      </c>
      <c r="B21" s="163"/>
      <c r="C21" s="119"/>
      <c r="D21" s="163"/>
      <c r="E21" s="119"/>
      <c r="F21" s="266"/>
      <c r="G21" s="266"/>
      <c r="H21" s="266"/>
      <c r="J21" s="167"/>
      <c r="L21" s="167"/>
      <c r="N21" s="167"/>
      <c r="P21" s="88"/>
    </row>
    <row r="22" spans="1:16" x14ac:dyDescent="0.2">
      <c r="A22" s="134">
        <v>10</v>
      </c>
      <c r="B22" s="163"/>
      <c r="C22" s="119"/>
      <c r="D22" s="163"/>
      <c r="E22" s="119"/>
      <c r="F22" s="266"/>
      <c r="G22" s="266"/>
      <c r="H22" s="266"/>
      <c r="J22" s="167"/>
      <c r="L22" s="167"/>
      <c r="N22" s="167"/>
      <c r="P22" s="88"/>
    </row>
    <row r="23" spans="1:16" x14ac:dyDescent="0.2">
      <c r="A23" s="134">
        <v>11</v>
      </c>
      <c r="B23" s="163"/>
      <c r="C23" s="119"/>
      <c r="D23" s="163"/>
      <c r="E23" s="119"/>
      <c r="F23" s="266"/>
      <c r="G23" s="266"/>
      <c r="H23" s="266"/>
      <c r="J23" s="167"/>
      <c r="L23" s="167"/>
      <c r="N23" s="167"/>
      <c r="P23" s="88"/>
    </row>
    <row r="24" spans="1:16" x14ac:dyDescent="0.2">
      <c r="A24" s="134">
        <v>12</v>
      </c>
      <c r="B24" s="163"/>
      <c r="C24" s="119"/>
      <c r="D24" s="163"/>
      <c r="E24" s="119"/>
      <c r="F24" s="266"/>
      <c r="G24" s="266"/>
      <c r="H24" s="266"/>
      <c r="J24" s="167"/>
      <c r="L24" s="167"/>
      <c r="N24" s="167"/>
      <c r="P24" s="88"/>
    </row>
    <row r="25" spans="1:16" x14ac:dyDescent="0.2">
      <c r="A25" s="134">
        <v>13</v>
      </c>
      <c r="B25" s="163"/>
      <c r="C25" s="119"/>
      <c r="D25" s="163"/>
      <c r="E25" s="119"/>
      <c r="F25" s="266"/>
      <c r="G25" s="266"/>
      <c r="H25" s="266"/>
      <c r="J25" s="167"/>
      <c r="L25" s="167"/>
      <c r="N25" s="167"/>
      <c r="P25" s="88"/>
    </row>
    <row r="26" spans="1:16" x14ac:dyDescent="0.2">
      <c r="A26" s="134">
        <v>14</v>
      </c>
      <c r="B26" s="163"/>
      <c r="C26" s="119"/>
      <c r="D26" s="163"/>
      <c r="E26" s="119"/>
      <c r="F26" s="266"/>
      <c r="G26" s="266"/>
      <c r="H26" s="266"/>
      <c r="J26" s="167"/>
      <c r="L26" s="167"/>
      <c r="N26" s="167"/>
      <c r="P26" s="88"/>
    </row>
    <row r="27" spans="1:16" x14ac:dyDescent="0.2">
      <c r="A27" s="134">
        <v>15</v>
      </c>
      <c r="B27" s="163"/>
      <c r="C27" s="119"/>
      <c r="D27" s="163"/>
      <c r="E27" s="119"/>
      <c r="F27" s="266"/>
      <c r="G27" s="266"/>
      <c r="H27" s="266"/>
      <c r="J27" s="167"/>
      <c r="L27" s="167"/>
      <c r="N27" s="167"/>
      <c r="P27" s="88"/>
    </row>
    <row r="28" spans="1:16" x14ac:dyDescent="0.2">
      <c r="A28" s="134">
        <v>16</v>
      </c>
      <c r="B28" s="163"/>
      <c r="C28" s="119"/>
      <c r="D28" s="163"/>
      <c r="E28" s="119"/>
      <c r="F28" s="266"/>
      <c r="G28" s="266"/>
      <c r="H28" s="266"/>
      <c r="J28" s="167"/>
      <c r="L28" s="167"/>
      <c r="N28" s="167"/>
      <c r="P28" s="88"/>
    </row>
    <row r="29" spans="1:16" x14ac:dyDescent="0.2">
      <c r="A29" s="134">
        <v>17</v>
      </c>
      <c r="B29" s="163"/>
      <c r="C29" s="119"/>
      <c r="D29" s="163"/>
      <c r="E29" s="119"/>
      <c r="F29" s="266"/>
      <c r="G29" s="266"/>
      <c r="H29" s="266"/>
      <c r="J29" s="167"/>
      <c r="L29" s="167"/>
      <c r="N29" s="167"/>
      <c r="P29" s="88"/>
    </row>
    <row r="30" spans="1:16" x14ac:dyDescent="0.2">
      <c r="A30" s="134">
        <v>18</v>
      </c>
      <c r="B30" s="163"/>
      <c r="C30" s="119"/>
      <c r="D30" s="163"/>
      <c r="E30" s="119"/>
      <c r="F30" s="266"/>
      <c r="G30" s="266"/>
      <c r="H30" s="266"/>
      <c r="J30" s="167"/>
      <c r="L30" s="167"/>
      <c r="N30" s="167"/>
      <c r="P30" s="88"/>
    </row>
    <row r="31" spans="1:16" x14ac:dyDescent="0.2">
      <c r="A31" s="134">
        <v>19</v>
      </c>
      <c r="B31" s="163"/>
      <c r="C31" s="119"/>
      <c r="D31" s="163"/>
      <c r="E31" s="119"/>
      <c r="F31" s="266"/>
      <c r="G31" s="266"/>
      <c r="H31" s="266"/>
      <c r="J31" s="167"/>
      <c r="L31" s="167"/>
      <c r="N31" s="167"/>
      <c r="P31" s="88"/>
    </row>
    <row r="32" spans="1:16" x14ac:dyDescent="0.2">
      <c r="A32" s="134">
        <v>20</v>
      </c>
      <c r="B32" s="163"/>
      <c r="C32" s="119"/>
      <c r="D32" s="163"/>
      <c r="E32" s="119"/>
      <c r="F32" s="266"/>
      <c r="G32" s="266"/>
      <c r="H32" s="266"/>
      <c r="J32" s="167"/>
      <c r="L32" s="167"/>
      <c r="N32" s="167"/>
      <c r="P32" s="88"/>
    </row>
    <row r="33" spans="1:16" x14ac:dyDescent="0.2">
      <c r="A33" s="134">
        <v>21</v>
      </c>
      <c r="B33" s="163"/>
      <c r="C33" s="119"/>
      <c r="D33" s="163"/>
      <c r="E33" s="119"/>
      <c r="F33" s="266"/>
      <c r="G33" s="266"/>
      <c r="H33" s="266"/>
      <c r="J33" s="167"/>
      <c r="L33" s="167"/>
      <c r="N33" s="167"/>
      <c r="P33" s="88"/>
    </row>
    <row r="34" spans="1:16" x14ac:dyDescent="0.2">
      <c r="A34" s="134">
        <v>22</v>
      </c>
      <c r="B34" s="163"/>
      <c r="C34" s="119"/>
      <c r="D34" s="163"/>
      <c r="E34" s="119"/>
      <c r="F34" s="266"/>
      <c r="G34" s="266"/>
      <c r="H34" s="266"/>
      <c r="J34" s="167"/>
      <c r="L34" s="167"/>
      <c r="N34" s="167"/>
      <c r="P34" s="88"/>
    </row>
    <row r="35" spans="1:16" x14ac:dyDescent="0.2">
      <c r="A35" s="134">
        <v>23</v>
      </c>
      <c r="B35" s="163"/>
      <c r="C35" s="119"/>
      <c r="D35" s="163"/>
      <c r="E35" s="119"/>
      <c r="F35" s="266"/>
      <c r="G35" s="266"/>
      <c r="H35" s="266"/>
      <c r="J35" s="167"/>
      <c r="L35" s="167"/>
      <c r="N35" s="167"/>
      <c r="P35" s="88"/>
    </row>
    <row r="36" spans="1:16" x14ac:dyDescent="0.2">
      <c r="A36" s="134">
        <v>24</v>
      </c>
      <c r="B36" s="163"/>
      <c r="C36" s="119"/>
      <c r="D36" s="163"/>
      <c r="E36" s="119"/>
      <c r="F36" s="266"/>
      <c r="G36" s="266"/>
      <c r="H36" s="266"/>
      <c r="J36" s="167"/>
      <c r="L36" s="167"/>
      <c r="N36" s="167"/>
      <c r="P36" s="88"/>
    </row>
    <row r="37" spans="1:16" x14ac:dyDescent="0.2">
      <c r="A37" s="134">
        <v>25</v>
      </c>
      <c r="B37" s="163"/>
      <c r="C37" s="119"/>
      <c r="D37" s="163"/>
      <c r="E37" s="119"/>
      <c r="F37" s="266"/>
      <c r="G37" s="266"/>
      <c r="H37" s="266"/>
      <c r="J37" s="167"/>
      <c r="L37" s="167"/>
      <c r="N37" s="167"/>
      <c r="P37" s="88"/>
    </row>
    <row r="38" spans="1:16" x14ac:dyDescent="0.2">
      <c r="A38" s="134">
        <v>26</v>
      </c>
      <c r="B38" s="163"/>
      <c r="C38" s="119"/>
      <c r="D38" s="163"/>
      <c r="E38" s="119"/>
      <c r="F38" s="266"/>
      <c r="G38" s="266"/>
      <c r="H38" s="266"/>
      <c r="J38" s="167"/>
      <c r="L38" s="167"/>
      <c r="N38" s="167"/>
      <c r="P38" s="88"/>
    </row>
    <row r="39" spans="1:16" x14ac:dyDescent="0.2">
      <c r="A39" s="134">
        <v>27</v>
      </c>
      <c r="B39" s="163"/>
      <c r="C39" s="119"/>
      <c r="D39" s="163"/>
      <c r="E39" s="119"/>
      <c r="F39" s="266"/>
      <c r="G39" s="266"/>
      <c r="H39" s="266"/>
      <c r="J39" s="167"/>
      <c r="L39" s="167"/>
      <c r="N39" s="167"/>
      <c r="P39" s="88"/>
    </row>
    <row r="40" spans="1:16" x14ac:dyDescent="0.2">
      <c r="A40" s="134">
        <v>28</v>
      </c>
      <c r="B40" s="163"/>
      <c r="C40" s="119"/>
      <c r="D40" s="163"/>
      <c r="E40" s="119"/>
      <c r="F40" s="266"/>
      <c r="G40" s="266"/>
      <c r="H40" s="266"/>
      <c r="J40" s="167"/>
      <c r="L40" s="167"/>
      <c r="N40" s="167"/>
      <c r="P40" s="88"/>
    </row>
    <row r="41" spans="1:16" x14ac:dyDescent="0.2">
      <c r="A41" s="134">
        <v>29</v>
      </c>
      <c r="B41" s="163"/>
      <c r="C41" s="119"/>
      <c r="D41" s="163"/>
      <c r="E41" s="119"/>
      <c r="F41" s="266"/>
      <c r="G41" s="266"/>
      <c r="H41" s="266"/>
      <c r="J41" s="167"/>
      <c r="L41" s="167"/>
      <c r="N41" s="167"/>
      <c r="P41" s="88"/>
    </row>
    <row r="42" spans="1:16" x14ac:dyDescent="0.2">
      <c r="A42" s="134">
        <v>30</v>
      </c>
      <c r="B42" s="163"/>
      <c r="C42" s="119"/>
      <c r="D42" s="163"/>
      <c r="E42" s="119"/>
      <c r="F42" s="266"/>
      <c r="G42" s="266"/>
      <c r="H42" s="266"/>
      <c r="J42" s="167"/>
      <c r="L42" s="167"/>
      <c r="N42" s="167"/>
      <c r="P42" s="88"/>
    </row>
    <row r="43" spans="1:16" x14ac:dyDescent="0.2">
      <c r="A43" s="134">
        <v>31</v>
      </c>
      <c r="B43" s="163"/>
      <c r="C43" s="119"/>
      <c r="D43" s="163"/>
      <c r="E43" s="119"/>
      <c r="F43" s="266"/>
      <c r="G43" s="266"/>
      <c r="H43" s="266"/>
      <c r="J43" s="167"/>
      <c r="L43" s="167"/>
      <c r="N43" s="167"/>
      <c r="P43" s="88"/>
    </row>
    <row r="44" spans="1:16" x14ac:dyDescent="0.2">
      <c r="A44" s="134">
        <v>32</v>
      </c>
      <c r="B44" s="163"/>
      <c r="C44" s="119"/>
      <c r="D44" s="163"/>
      <c r="E44" s="119"/>
      <c r="F44" s="266"/>
      <c r="G44" s="266"/>
      <c r="H44" s="266"/>
      <c r="J44" s="167"/>
      <c r="L44" s="167"/>
      <c r="N44" s="167"/>
      <c r="P44" s="88"/>
    </row>
    <row r="45" spans="1:16" x14ac:dyDescent="0.2">
      <c r="A45" s="134">
        <v>33</v>
      </c>
      <c r="B45" s="163"/>
      <c r="C45" s="119"/>
      <c r="D45" s="163"/>
      <c r="E45" s="119"/>
      <c r="F45" s="266"/>
      <c r="G45" s="266"/>
      <c r="H45" s="266"/>
      <c r="J45" s="167"/>
      <c r="L45" s="167"/>
      <c r="N45" s="167"/>
      <c r="P45" s="88"/>
    </row>
    <row r="46" spans="1:16" x14ac:dyDescent="0.2">
      <c r="A46" s="134">
        <v>34</v>
      </c>
      <c r="B46" s="163"/>
      <c r="C46" s="119"/>
      <c r="D46" s="163"/>
      <c r="E46" s="119"/>
      <c r="F46" s="266"/>
      <c r="G46" s="266"/>
      <c r="H46" s="266"/>
      <c r="J46" s="167"/>
      <c r="L46" s="167"/>
      <c r="N46" s="167"/>
      <c r="P46" s="88"/>
    </row>
    <row r="47" spans="1:16" x14ac:dyDescent="0.2">
      <c r="A47" s="134">
        <v>35</v>
      </c>
      <c r="B47" s="163"/>
      <c r="C47" s="119"/>
      <c r="D47" s="163"/>
      <c r="E47" s="119"/>
      <c r="F47" s="266"/>
      <c r="G47" s="266"/>
      <c r="H47" s="266"/>
      <c r="J47" s="167"/>
      <c r="L47" s="167"/>
      <c r="N47" s="167"/>
      <c r="P47" s="88"/>
    </row>
    <row r="48" spans="1:16" x14ac:dyDescent="0.2">
      <c r="A48" s="134">
        <v>36</v>
      </c>
      <c r="B48" s="163"/>
      <c r="C48" s="119"/>
      <c r="D48" s="163"/>
      <c r="E48" s="119"/>
      <c r="F48" s="266"/>
      <c r="G48" s="266"/>
      <c r="H48" s="266"/>
      <c r="J48" s="167"/>
      <c r="L48" s="167"/>
      <c r="N48" s="167"/>
      <c r="P48" s="88"/>
    </row>
    <row r="49" spans="1:17" x14ac:dyDescent="0.2">
      <c r="A49" s="134">
        <v>37</v>
      </c>
      <c r="B49" s="163"/>
      <c r="C49" s="119"/>
      <c r="D49" s="163"/>
      <c r="E49" s="119"/>
      <c r="F49" s="266"/>
      <c r="G49" s="266"/>
      <c r="H49" s="266"/>
      <c r="J49" s="167"/>
      <c r="L49" s="167"/>
      <c r="N49" s="167"/>
      <c r="P49" s="88"/>
    </row>
    <row r="50" spans="1:17" x14ac:dyDescent="0.2">
      <c r="A50" s="134">
        <v>38</v>
      </c>
      <c r="B50" s="163"/>
      <c r="C50" s="119"/>
      <c r="D50" s="163"/>
      <c r="E50" s="119"/>
      <c r="F50" s="266"/>
      <c r="G50" s="266"/>
      <c r="H50" s="266"/>
      <c r="J50" s="167"/>
      <c r="L50" s="167"/>
      <c r="N50" s="167"/>
      <c r="P50" s="88"/>
    </row>
    <row r="51" spans="1:17" x14ac:dyDescent="0.2">
      <c r="A51" s="134">
        <v>39</v>
      </c>
      <c r="B51" s="163"/>
      <c r="C51" s="119"/>
      <c r="D51" s="163"/>
      <c r="E51" s="119"/>
      <c r="F51" s="266"/>
      <c r="G51" s="266"/>
      <c r="H51" s="266"/>
      <c r="J51" s="167"/>
      <c r="L51" s="167"/>
      <c r="N51" s="167"/>
      <c r="P51" s="88"/>
    </row>
    <row r="52" spans="1:17" x14ac:dyDescent="0.2">
      <c r="A52" s="134">
        <v>40</v>
      </c>
      <c r="B52" s="163"/>
      <c r="C52" s="119"/>
      <c r="D52" s="163"/>
      <c r="E52" s="119"/>
      <c r="F52" s="266"/>
      <c r="G52" s="266"/>
      <c r="H52" s="266"/>
      <c r="J52" s="167"/>
      <c r="L52" s="167"/>
      <c r="N52" s="167"/>
      <c r="P52" s="88"/>
    </row>
    <row r="53" spans="1:17" x14ac:dyDescent="0.2">
      <c r="A53" s="135"/>
      <c r="B53" s="118"/>
      <c r="C53" s="102"/>
      <c r="D53" s="118"/>
      <c r="E53" s="102"/>
      <c r="F53" s="118"/>
      <c r="H53" s="88"/>
      <c r="J53" s="118"/>
      <c r="L53" s="118"/>
      <c r="N53" s="118"/>
      <c r="P53" s="88"/>
    </row>
    <row r="54" spans="1:17" ht="16.5" thickBot="1" x14ac:dyDescent="0.3">
      <c r="A54" s="146">
        <v>41</v>
      </c>
      <c r="B54" s="115" t="s">
        <v>175</v>
      </c>
      <c r="C54" s="115"/>
      <c r="D54" s="115"/>
      <c r="E54" s="115"/>
      <c r="F54" s="115"/>
      <c r="H54" s="88"/>
      <c r="J54" s="168">
        <f>SUM(J13:J52)</f>
        <v>0</v>
      </c>
      <c r="L54" s="168">
        <f>SUM(L13:L52)</f>
        <v>0</v>
      </c>
      <c r="N54" s="168">
        <f>SUM(N13:N52)</f>
        <v>0</v>
      </c>
      <c r="P54" s="87"/>
    </row>
    <row r="55" spans="1:17" ht="15.75" thickTop="1" x14ac:dyDescent="0.2">
      <c r="A55" s="95"/>
      <c r="B55" s="87"/>
      <c r="C55" s="87"/>
      <c r="D55" s="87"/>
      <c r="E55" s="87"/>
      <c r="F55" s="87"/>
      <c r="H55" s="88"/>
      <c r="J55" s="141"/>
      <c r="L55" s="141"/>
      <c r="N55" s="141"/>
      <c r="P55" s="87"/>
    </row>
    <row r="56" spans="1:17" ht="15.75" x14ac:dyDescent="0.25">
      <c r="A56" s="95"/>
      <c r="B56" s="115"/>
      <c r="C56" s="115"/>
      <c r="D56" s="115"/>
      <c r="E56" s="115"/>
      <c r="F56" s="115"/>
      <c r="I56" s="142"/>
      <c r="J56" s="143"/>
      <c r="K56" s="142"/>
      <c r="L56" s="143"/>
      <c r="M56" s="142"/>
      <c r="N56" s="143"/>
      <c r="O56" s="142"/>
      <c r="P56" s="144"/>
      <c r="Q56" s="142"/>
    </row>
    <row r="57" spans="1:17" x14ac:dyDescent="0.2">
      <c r="J57" s="102"/>
      <c r="L57" s="102"/>
      <c r="N57" s="102"/>
    </row>
    <row r="89" spans="17:17" x14ac:dyDescent="0.2">
      <c r="Q89" s="142"/>
    </row>
    <row r="106" spans="17:17" x14ac:dyDescent="0.2">
      <c r="Q106" s="142"/>
    </row>
  </sheetData>
  <mergeCells count="43">
    <mergeCell ref="F52:H52"/>
    <mergeCell ref="F46:H46"/>
    <mergeCell ref="F47:H47"/>
    <mergeCell ref="F48:H48"/>
    <mergeCell ref="F49:H49"/>
    <mergeCell ref="F50:H50"/>
    <mergeCell ref="F51:H51"/>
    <mergeCell ref="F45:H45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33:H3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21:H21"/>
    <mergeCell ref="A3:N3"/>
    <mergeCell ref="A4:N4"/>
    <mergeCell ref="A5:N5"/>
    <mergeCell ref="F13:H13"/>
    <mergeCell ref="F14:H14"/>
    <mergeCell ref="F15:H15"/>
    <mergeCell ref="F16:H16"/>
    <mergeCell ref="F17:H17"/>
    <mergeCell ref="F18:H18"/>
    <mergeCell ref="F19:H19"/>
    <mergeCell ref="F20:H20"/>
  </mergeCells>
  <printOptions horizontalCentered="1"/>
  <pageMargins left="0.25" right="0.25" top="0.5" bottom="0.5" header="0.5" footer="0.5"/>
  <pageSetup scale="67" firstPageNumber="11" orientation="portrait" useFirstPageNumber="1" r:id="rId1"/>
  <headerFooter alignWithMargins="0">
    <oddFooter>&amp;L&amp;10&amp;F&amp;R&amp;10Revised 11/7/06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pageSetUpPr autoPageBreaks="0" fitToPage="1"/>
  </sheetPr>
  <dimension ref="A1:J27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bestFit="1" customWidth="1"/>
    <col min="2" max="2" width="20.77734375" customWidth="1"/>
    <col min="3" max="3" width="17.1093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55" t="str">
        <f>IF(GeneralInfo!$B$15="","",GeneralInfo!$B$15)</f>
        <v/>
      </c>
    </row>
    <row r="2" spans="1:10" ht="15.75" x14ac:dyDescent="0.25">
      <c r="J2" s="72" t="s">
        <v>176</v>
      </c>
    </row>
    <row r="3" spans="1:10" s="37" customFormat="1" ht="15.75" customHeight="1" x14ac:dyDescent="0.25">
      <c r="A3" s="267">
        <f>GeneralInfo!$B$4</f>
        <v>0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5.75" x14ac:dyDescent="0.25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5.75" x14ac:dyDescent="0.25">
      <c r="A5" s="267" t="str">
        <f>"FOR THE PERIOD "&amp;TEXT(GeneralInfo!$B$16,"MM/DD/YYYY")&amp;" TO "&amp;TEXT(GeneralInfo!$B$17,"MM/DD/YYYY")</f>
        <v>FOR THE PERIOD 01/00/1900 TO 01/00/1900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0" x14ac:dyDescent="0.2">
      <c r="B6" s="2"/>
      <c r="C6" s="3"/>
      <c r="D6" s="3"/>
      <c r="E6" s="3"/>
      <c r="F6" s="3"/>
      <c r="G6" s="3"/>
      <c r="H6" s="2"/>
      <c r="I6" s="2"/>
    </row>
    <row r="7" spans="1:10" ht="15.75" x14ac:dyDescent="0.25"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</row>
    <row r="8" spans="1:10" ht="15.75" x14ac:dyDescent="0.25">
      <c r="C8" s="9"/>
      <c r="D8" s="9" t="s">
        <v>23</v>
      </c>
      <c r="E8" s="9" t="s">
        <v>23</v>
      </c>
      <c r="F8" s="9" t="s">
        <v>43</v>
      </c>
      <c r="G8" s="10"/>
      <c r="H8" s="10"/>
      <c r="I8" s="9" t="s">
        <v>3</v>
      </c>
      <c r="J8" s="9" t="s">
        <v>26</v>
      </c>
    </row>
    <row r="9" spans="1:10" ht="15.75" x14ac:dyDescent="0.25">
      <c r="C9" s="9" t="s">
        <v>41</v>
      </c>
      <c r="D9" s="9" t="s">
        <v>40</v>
      </c>
      <c r="E9" s="9" t="s">
        <v>27</v>
      </c>
      <c r="F9" s="9" t="s">
        <v>2</v>
      </c>
      <c r="G9" s="9" t="s">
        <v>43</v>
      </c>
      <c r="H9" s="9" t="s">
        <v>28</v>
      </c>
      <c r="I9" s="17" t="s">
        <v>27</v>
      </c>
      <c r="J9" s="17" t="s">
        <v>29</v>
      </c>
    </row>
    <row r="10" spans="1:10" ht="16.5" thickBot="1" x14ac:dyDescent="0.3">
      <c r="B10" s="11" t="s">
        <v>30</v>
      </c>
      <c r="C10" s="11" t="s">
        <v>2</v>
      </c>
      <c r="D10" s="11" t="s">
        <v>31</v>
      </c>
      <c r="E10" s="11" t="s">
        <v>29</v>
      </c>
      <c r="F10" s="11" t="s">
        <v>44</v>
      </c>
      <c r="G10" s="11" t="s">
        <v>29</v>
      </c>
      <c r="H10" s="11" t="s">
        <v>29</v>
      </c>
      <c r="I10" s="11" t="s">
        <v>32</v>
      </c>
      <c r="J10" s="11" t="s">
        <v>32</v>
      </c>
    </row>
    <row r="11" spans="1:10" ht="25.5" customHeight="1" x14ac:dyDescent="0.2">
      <c r="A11" s="8">
        <v>1</v>
      </c>
      <c r="B11" s="42" t="s">
        <v>56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0">
        <f>SUM(G11:I11)</f>
        <v>0</v>
      </c>
    </row>
    <row r="12" spans="1:10" ht="25.5" customHeight="1" x14ac:dyDescent="0.2">
      <c r="A12" s="8">
        <v>2</v>
      </c>
      <c r="B12" s="38" t="s">
        <v>56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0">
        <f t="shared" ref="J12:J16" si="0">SUM(G12:I12)</f>
        <v>0</v>
      </c>
    </row>
    <row r="13" spans="1:10" ht="25.5" customHeight="1" x14ac:dyDescent="0.2">
      <c r="A13" s="8">
        <v>3</v>
      </c>
      <c r="B13" s="38" t="s">
        <v>56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0">
        <f t="shared" si="0"/>
        <v>0</v>
      </c>
    </row>
    <row r="14" spans="1:10" ht="25.5" customHeight="1" x14ac:dyDescent="0.2">
      <c r="A14" s="8">
        <v>4</v>
      </c>
      <c r="B14" s="38" t="s">
        <v>56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f t="shared" si="0"/>
        <v>0</v>
      </c>
    </row>
    <row r="15" spans="1:10" ht="25.5" customHeight="1" x14ac:dyDescent="0.2">
      <c r="A15" s="8">
        <v>5</v>
      </c>
      <c r="B15" s="38" t="s">
        <v>56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0">
        <f t="shared" si="0"/>
        <v>0</v>
      </c>
    </row>
    <row r="16" spans="1:10" ht="25.5" customHeight="1" x14ac:dyDescent="0.2">
      <c r="A16" s="8">
        <v>6</v>
      </c>
      <c r="B16" s="38" t="s">
        <v>56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0">
        <f t="shared" si="0"/>
        <v>0</v>
      </c>
    </row>
    <row r="17" spans="1:10" ht="25.5" customHeight="1" x14ac:dyDescent="0.2">
      <c r="A17" s="8">
        <v>7</v>
      </c>
      <c r="B17" s="2" t="s">
        <v>33</v>
      </c>
      <c r="C17" s="41">
        <f t="shared" ref="C17:J17" si="1">SUM(C11:C16)</f>
        <v>0</v>
      </c>
      <c r="D17" s="40">
        <f t="shared" si="1"/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0">
        <f t="shared" si="1"/>
        <v>0</v>
      </c>
    </row>
    <row r="18" spans="1:10" ht="25.5" customHeight="1" x14ac:dyDescent="0.2">
      <c r="A18" s="8">
        <v>8</v>
      </c>
      <c r="B18" t="s">
        <v>42</v>
      </c>
      <c r="C18" s="13"/>
      <c r="D18" s="40">
        <f>C17</f>
        <v>0</v>
      </c>
      <c r="E18" s="13"/>
      <c r="F18" s="13"/>
      <c r="G18" s="13"/>
      <c r="H18" s="13"/>
      <c r="I18" s="13"/>
      <c r="J18" s="13"/>
    </row>
    <row r="19" spans="1:10" ht="25.5" customHeight="1" x14ac:dyDescent="0.2">
      <c r="A19" s="8">
        <v>9</v>
      </c>
      <c r="B19" s="2" t="s">
        <v>34</v>
      </c>
      <c r="C19" s="13"/>
      <c r="D19" s="39">
        <v>0</v>
      </c>
      <c r="E19" s="13"/>
      <c r="F19" s="13"/>
      <c r="G19" s="13"/>
      <c r="H19" s="13"/>
      <c r="I19" s="13"/>
      <c r="J19" s="13"/>
    </row>
    <row r="20" spans="1:10" s="37" customFormat="1" ht="25.5" customHeight="1" x14ac:dyDescent="0.2">
      <c r="A20" s="8">
        <v>10</v>
      </c>
      <c r="B20" s="2" t="s">
        <v>199</v>
      </c>
      <c r="C20" s="13"/>
      <c r="D20" s="39"/>
      <c r="E20" s="13"/>
      <c r="F20" s="13"/>
      <c r="G20" s="13"/>
      <c r="H20" s="13"/>
      <c r="I20" s="13"/>
      <c r="J20" s="13"/>
    </row>
    <row r="21" spans="1:10" ht="25.5" customHeight="1" x14ac:dyDescent="0.2">
      <c r="A21" s="8">
        <v>11</v>
      </c>
      <c r="B21" s="2" t="s">
        <v>35</v>
      </c>
      <c r="C21" s="13"/>
      <c r="D21" s="43">
        <v>0</v>
      </c>
      <c r="E21" s="13"/>
      <c r="F21" s="13"/>
      <c r="G21" s="13"/>
      <c r="H21" s="13"/>
      <c r="I21" s="13"/>
      <c r="J21" s="13"/>
    </row>
    <row r="22" spans="1:10" ht="25.5" customHeight="1" x14ac:dyDescent="0.2">
      <c r="A22" s="8">
        <v>12</v>
      </c>
      <c r="B22" s="2" t="s">
        <v>36</v>
      </c>
      <c r="C22" s="13"/>
      <c r="D22" s="39">
        <v>0</v>
      </c>
      <c r="E22" s="13"/>
      <c r="F22" s="13"/>
      <c r="G22" s="13"/>
      <c r="H22" s="13"/>
      <c r="I22" s="13"/>
      <c r="J22" s="13"/>
    </row>
    <row r="23" spans="1:10" ht="25.5" customHeight="1" x14ac:dyDescent="0.2">
      <c r="A23" s="8">
        <v>13</v>
      </c>
      <c r="B23" s="2" t="s">
        <v>37</v>
      </c>
      <c r="C23" s="13"/>
      <c r="D23" s="43">
        <v>0</v>
      </c>
      <c r="E23" s="13"/>
      <c r="F23" s="44" t="s">
        <v>108</v>
      </c>
      <c r="G23" s="37" t="s">
        <v>4</v>
      </c>
      <c r="H23" s="13"/>
      <c r="I23" s="13"/>
      <c r="J23" s="43">
        <v>0</v>
      </c>
    </row>
    <row r="24" spans="1:10" ht="25.5" customHeight="1" x14ac:dyDescent="0.2">
      <c r="A24" s="8">
        <v>14</v>
      </c>
      <c r="B24" s="2" t="s">
        <v>38</v>
      </c>
      <c r="C24" s="13"/>
      <c r="D24" s="39">
        <v>0</v>
      </c>
      <c r="E24" s="13"/>
      <c r="F24" s="44" t="s">
        <v>109</v>
      </c>
      <c r="G24" s="37" t="s">
        <v>5</v>
      </c>
      <c r="H24" s="13"/>
      <c r="I24" s="13"/>
      <c r="J24" s="39">
        <v>0</v>
      </c>
    </row>
    <row r="25" spans="1:10" ht="25.5" customHeight="1" x14ac:dyDescent="0.2">
      <c r="A25" s="8">
        <v>15</v>
      </c>
      <c r="B25" t="s">
        <v>47</v>
      </c>
      <c r="C25" s="13"/>
      <c r="D25" s="40">
        <f>SUM(D17:D24)</f>
        <v>0</v>
      </c>
      <c r="E25" s="13"/>
      <c r="F25" s="44" t="s">
        <v>110</v>
      </c>
      <c r="G25" s="37" t="s">
        <v>48</v>
      </c>
      <c r="H25" s="13"/>
      <c r="I25" s="13"/>
      <c r="J25" s="40">
        <f>J17+J23+J24</f>
        <v>0</v>
      </c>
    </row>
    <row r="26" spans="1:10" ht="25.5" customHeight="1" x14ac:dyDescent="0.2">
      <c r="A26" s="8">
        <v>16</v>
      </c>
      <c r="B26" s="15" t="s">
        <v>183</v>
      </c>
      <c r="C26" s="13"/>
      <c r="D26" s="40">
        <f>'Sch D-1'!E51</f>
        <v>0</v>
      </c>
      <c r="E26" s="13"/>
      <c r="F26" s="44" t="s">
        <v>111</v>
      </c>
      <c r="G26" s="15" t="s">
        <v>184</v>
      </c>
      <c r="H26" s="13"/>
      <c r="I26" s="13"/>
      <c r="J26" s="40">
        <f>'Sch D-1'!G51</f>
        <v>0</v>
      </c>
    </row>
    <row r="27" spans="1:10" ht="25.5" customHeight="1" x14ac:dyDescent="0.2">
      <c r="A27" s="8">
        <v>17</v>
      </c>
      <c r="B27" t="s">
        <v>39</v>
      </c>
      <c r="C27" s="13"/>
      <c r="D27" s="40">
        <f>D25-D26</f>
        <v>0</v>
      </c>
      <c r="E27" s="13"/>
      <c r="F27" s="44" t="s">
        <v>260</v>
      </c>
      <c r="G27" s="2" t="s">
        <v>39</v>
      </c>
      <c r="H27" s="13"/>
      <c r="I27" s="13"/>
      <c r="J27" s="40">
        <f>J25-J26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G5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88" bestFit="1" customWidth="1"/>
    <col min="2" max="3" width="19.77734375" style="88" customWidth="1"/>
    <col min="4" max="4" width="1.6640625" style="88" customWidth="1"/>
    <col min="5" max="5" width="14.6640625" style="88" customWidth="1"/>
    <col min="6" max="6" width="1.109375" style="88" customWidth="1"/>
    <col min="7" max="7" width="14.6640625" style="88" customWidth="1"/>
    <col min="8" max="16384" width="9.6640625" style="88"/>
  </cols>
  <sheetData>
    <row r="1" spans="1:7" ht="15.75" x14ac:dyDescent="0.25">
      <c r="A1" s="119"/>
      <c r="B1" s="99"/>
      <c r="C1" s="99"/>
      <c r="D1" s="99"/>
      <c r="E1" s="99"/>
      <c r="F1" s="99"/>
      <c r="G1" s="55" t="str">
        <f>IF(GeneralInfo!$B$15="","",GeneralInfo!$B$15)</f>
        <v/>
      </c>
    </row>
    <row r="2" spans="1:7" ht="15.75" x14ac:dyDescent="0.25">
      <c r="A2" s="103"/>
      <c r="B2" s="99"/>
      <c r="C2" s="99"/>
      <c r="D2" s="99"/>
      <c r="E2" s="99"/>
      <c r="G2" s="91" t="s">
        <v>177</v>
      </c>
    </row>
    <row r="3" spans="1:7" ht="15.75" x14ac:dyDescent="0.25">
      <c r="A3" s="262">
        <f>GeneralInfo!$B$4</f>
        <v>0</v>
      </c>
      <c r="B3" s="262"/>
      <c r="C3" s="262"/>
      <c r="D3" s="262"/>
      <c r="E3" s="262"/>
      <c r="F3" s="262"/>
      <c r="G3" s="262"/>
    </row>
    <row r="4" spans="1:7" ht="15.75" x14ac:dyDescent="0.25">
      <c r="A4" s="262" t="s">
        <v>178</v>
      </c>
      <c r="B4" s="262"/>
      <c r="C4" s="262"/>
      <c r="D4" s="262"/>
      <c r="E4" s="262"/>
      <c r="F4" s="262"/>
      <c r="G4" s="262"/>
    </row>
    <row r="5" spans="1:7" ht="15.75" x14ac:dyDescent="0.25">
      <c r="A5" s="262" t="str">
        <f>"FOR THE PERIOD "&amp;TEXT(GeneralInfo!$B$16,"MM/DD/YYYY")&amp;" TO "&amp;TEXT(GeneralInfo!$B$17,"MM/DD/YYYY")</f>
        <v>FOR THE PERIOD 01/00/1900 TO 01/00/1900</v>
      </c>
      <c r="B5" s="262"/>
      <c r="C5" s="262"/>
      <c r="D5" s="262"/>
      <c r="E5" s="262"/>
      <c r="F5" s="262"/>
      <c r="G5" s="262"/>
    </row>
    <row r="7" spans="1:7" ht="15.75" x14ac:dyDescent="0.25">
      <c r="A7" s="87"/>
      <c r="E7" s="100">
        <v>1</v>
      </c>
      <c r="F7" s="115"/>
      <c r="G7" s="100">
        <v>2</v>
      </c>
    </row>
    <row r="8" spans="1:7" ht="15.75" x14ac:dyDescent="0.25">
      <c r="E8" s="100" t="s">
        <v>116</v>
      </c>
      <c r="F8" s="122"/>
      <c r="G8" s="100" t="s">
        <v>116</v>
      </c>
    </row>
    <row r="9" spans="1:7" ht="16.5" thickBot="1" x14ac:dyDescent="0.3">
      <c r="B9" s="148" t="s">
        <v>179</v>
      </c>
      <c r="C9" s="148"/>
      <c r="E9" s="149" t="s">
        <v>158</v>
      </c>
      <c r="F9" s="122"/>
      <c r="G9" s="149" t="s">
        <v>180</v>
      </c>
    </row>
    <row r="10" spans="1:7" x14ac:dyDescent="0.2">
      <c r="A10" s="95">
        <v>1</v>
      </c>
      <c r="B10" s="269"/>
      <c r="C10" s="269"/>
      <c r="E10" s="157"/>
      <c r="F10" s="146"/>
      <c r="G10" s="157"/>
    </row>
    <row r="11" spans="1:7" x14ac:dyDescent="0.2">
      <c r="A11" s="95">
        <v>2</v>
      </c>
      <c r="B11" s="268"/>
      <c r="C11" s="268"/>
      <c r="E11" s="158"/>
      <c r="F11" s="146"/>
      <c r="G11" s="158"/>
    </row>
    <row r="12" spans="1:7" x14ac:dyDescent="0.2">
      <c r="A12" s="95">
        <v>3</v>
      </c>
      <c r="B12" s="268"/>
      <c r="C12" s="268"/>
      <c r="E12" s="158"/>
      <c r="F12" s="146"/>
      <c r="G12" s="158"/>
    </row>
    <row r="13" spans="1:7" x14ac:dyDescent="0.2">
      <c r="A13" s="95">
        <v>4</v>
      </c>
      <c r="B13" s="268"/>
      <c r="C13" s="268"/>
      <c r="E13" s="158"/>
      <c r="F13" s="146"/>
      <c r="G13" s="158"/>
    </row>
    <row r="14" spans="1:7" x14ac:dyDescent="0.2">
      <c r="A14" s="95">
        <v>5</v>
      </c>
      <c r="B14" s="268"/>
      <c r="C14" s="268"/>
      <c r="E14" s="158"/>
      <c r="F14" s="146"/>
      <c r="G14" s="158"/>
    </row>
    <row r="15" spans="1:7" x14ac:dyDescent="0.2">
      <c r="A15" s="95">
        <v>6</v>
      </c>
      <c r="B15" s="268"/>
      <c r="C15" s="268"/>
      <c r="E15" s="158"/>
      <c r="F15" s="146"/>
      <c r="G15" s="158"/>
    </row>
    <row r="16" spans="1:7" x14ac:dyDescent="0.2">
      <c r="A16" s="95">
        <v>7</v>
      </c>
      <c r="B16" s="268"/>
      <c r="C16" s="268"/>
      <c r="E16" s="158"/>
      <c r="F16" s="146"/>
      <c r="G16" s="158"/>
    </row>
    <row r="17" spans="1:7" x14ac:dyDescent="0.2">
      <c r="A17" s="95">
        <v>8</v>
      </c>
      <c r="B17" s="268"/>
      <c r="C17" s="268"/>
      <c r="E17" s="158"/>
      <c r="F17" s="146"/>
      <c r="G17" s="158"/>
    </row>
    <row r="18" spans="1:7" x14ac:dyDescent="0.2">
      <c r="A18" s="95">
        <v>9</v>
      </c>
      <c r="B18" s="268"/>
      <c r="C18" s="268"/>
      <c r="E18" s="158"/>
      <c r="F18" s="146"/>
      <c r="G18" s="158"/>
    </row>
    <row r="19" spans="1:7" x14ac:dyDescent="0.2">
      <c r="A19" s="95">
        <v>10</v>
      </c>
      <c r="B19" s="268"/>
      <c r="C19" s="268"/>
      <c r="E19" s="158"/>
      <c r="F19" s="146"/>
      <c r="G19" s="158"/>
    </row>
    <row r="20" spans="1:7" x14ac:dyDescent="0.2">
      <c r="A20" s="95">
        <v>11</v>
      </c>
      <c r="B20" s="268"/>
      <c r="C20" s="268"/>
      <c r="E20" s="158"/>
      <c r="F20" s="146"/>
      <c r="G20" s="158"/>
    </row>
    <row r="21" spans="1:7" x14ac:dyDescent="0.2">
      <c r="A21" s="95">
        <v>12</v>
      </c>
      <c r="B21" s="268"/>
      <c r="C21" s="268"/>
      <c r="E21" s="158"/>
      <c r="F21" s="146"/>
      <c r="G21" s="158"/>
    </row>
    <row r="22" spans="1:7" x14ac:dyDescent="0.2">
      <c r="A22" s="95">
        <v>13</v>
      </c>
      <c r="B22" s="268"/>
      <c r="C22" s="268"/>
      <c r="E22" s="158"/>
      <c r="F22" s="146"/>
      <c r="G22" s="158"/>
    </row>
    <row r="23" spans="1:7" x14ac:dyDescent="0.2">
      <c r="A23" s="95">
        <v>14</v>
      </c>
      <c r="B23" s="268"/>
      <c r="C23" s="268"/>
      <c r="E23" s="158"/>
      <c r="F23" s="146"/>
      <c r="G23" s="158"/>
    </row>
    <row r="24" spans="1:7" x14ac:dyDescent="0.2">
      <c r="A24" s="95">
        <v>15</v>
      </c>
      <c r="B24" s="268"/>
      <c r="C24" s="268"/>
      <c r="E24" s="158"/>
      <c r="F24" s="146"/>
      <c r="G24" s="158"/>
    </row>
    <row r="25" spans="1:7" x14ac:dyDescent="0.2">
      <c r="A25" s="95">
        <v>16</v>
      </c>
      <c r="B25" s="268"/>
      <c r="C25" s="268"/>
      <c r="E25" s="158"/>
      <c r="F25" s="146"/>
      <c r="G25" s="158"/>
    </row>
    <row r="26" spans="1:7" x14ac:dyDescent="0.2">
      <c r="A26" s="95">
        <v>17</v>
      </c>
      <c r="B26" s="268"/>
      <c r="C26" s="268"/>
      <c r="E26" s="158"/>
      <c r="F26" s="146"/>
      <c r="G26" s="158"/>
    </row>
    <row r="27" spans="1:7" x14ac:dyDescent="0.2">
      <c r="A27" s="95">
        <v>18</v>
      </c>
      <c r="B27" s="268"/>
      <c r="C27" s="268"/>
      <c r="E27" s="158"/>
      <c r="F27" s="146"/>
      <c r="G27" s="158"/>
    </row>
    <row r="28" spans="1:7" x14ac:dyDescent="0.2">
      <c r="A28" s="95">
        <v>19</v>
      </c>
      <c r="B28" s="268"/>
      <c r="C28" s="268"/>
      <c r="E28" s="158"/>
      <c r="F28" s="146"/>
      <c r="G28" s="158"/>
    </row>
    <row r="29" spans="1:7" x14ac:dyDescent="0.2">
      <c r="A29" s="95">
        <v>20</v>
      </c>
      <c r="B29" s="268"/>
      <c r="C29" s="268"/>
      <c r="E29" s="158"/>
      <c r="F29" s="146"/>
      <c r="G29" s="158"/>
    </row>
    <row r="30" spans="1:7" x14ac:dyDescent="0.2">
      <c r="A30" s="95">
        <v>21</v>
      </c>
      <c r="B30" s="268"/>
      <c r="C30" s="268"/>
      <c r="E30" s="158"/>
      <c r="F30" s="146"/>
      <c r="G30" s="158"/>
    </row>
    <row r="31" spans="1:7" x14ac:dyDescent="0.2">
      <c r="A31" s="95">
        <v>22</v>
      </c>
      <c r="B31" s="268"/>
      <c r="C31" s="268"/>
      <c r="E31" s="158"/>
      <c r="F31" s="146"/>
      <c r="G31" s="158"/>
    </row>
    <row r="32" spans="1:7" x14ac:dyDescent="0.2">
      <c r="A32" s="95">
        <v>23</v>
      </c>
      <c r="B32" s="268"/>
      <c r="C32" s="268"/>
      <c r="E32" s="158"/>
      <c r="F32" s="146"/>
      <c r="G32" s="158"/>
    </row>
    <row r="33" spans="1:7" x14ac:dyDescent="0.2">
      <c r="A33" s="95">
        <v>24</v>
      </c>
      <c r="B33" s="268"/>
      <c r="C33" s="268"/>
      <c r="E33" s="158"/>
      <c r="F33" s="146"/>
      <c r="G33" s="158"/>
    </row>
    <row r="34" spans="1:7" x14ac:dyDescent="0.2">
      <c r="A34" s="95">
        <v>25</v>
      </c>
      <c r="B34" s="268"/>
      <c r="C34" s="268"/>
      <c r="E34" s="158"/>
      <c r="F34" s="146"/>
      <c r="G34" s="158"/>
    </row>
    <row r="35" spans="1:7" x14ac:dyDescent="0.2">
      <c r="A35" s="95">
        <v>26</v>
      </c>
      <c r="B35" s="268"/>
      <c r="C35" s="268"/>
      <c r="E35" s="158"/>
      <c r="F35" s="146"/>
      <c r="G35" s="158"/>
    </row>
    <row r="36" spans="1:7" x14ac:dyDescent="0.2">
      <c r="A36" s="95">
        <v>27</v>
      </c>
      <c r="B36" s="268"/>
      <c r="C36" s="268"/>
      <c r="E36" s="158"/>
      <c r="F36" s="146"/>
      <c r="G36" s="158"/>
    </row>
    <row r="37" spans="1:7" x14ac:dyDescent="0.2">
      <c r="A37" s="95">
        <v>28</v>
      </c>
      <c r="B37" s="268"/>
      <c r="C37" s="268"/>
      <c r="E37" s="158"/>
      <c r="F37" s="146"/>
      <c r="G37" s="158"/>
    </row>
    <row r="38" spans="1:7" x14ac:dyDescent="0.2">
      <c r="A38" s="95">
        <v>29</v>
      </c>
      <c r="B38" s="268"/>
      <c r="C38" s="268"/>
      <c r="E38" s="158"/>
      <c r="F38" s="146"/>
      <c r="G38" s="158"/>
    </row>
    <row r="39" spans="1:7" x14ac:dyDescent="0.2">
      <c r="A39" s="95">
        <v>30</v>
      </c>
      <c r="B39" s="268"/>
      <c r="C39" s="268"/>
      <c r="E39" s="158"/>
      <c r="F39" s="146"/>
      <c r="G39" s="158"/>
    </row>
    <row r="40" spans="1:7" x14ac:dyDescent="0.2">
      <c r="A40" s="95">
        <v>31</v>
      </c>
      <c r="B40" s="268"/>
      <c r="C40" s="268"/>
      <c r="E40" s="158"/>
      <c r="F40" s="146"/>
      <c r="G40" s="158"/>
    </row>
    <row r="41" spans="1:7" x14ac:dyDescent="0.2">
      <c r="A41" s="95">
        <v>32</v>
      </c>
      <c r="B41" s="268"/>
      <c r="C41" s="268"/>
      <c r="E41" s="158"/>
      <c r="F41" s="146"/>
      <c r="G41" s="158"/>
    </row>
    <row r="42" spans="1:7" x14ac:dyDescent="0.2">
      <c r="A42" s="95">
        <v>33</v>
      </c>
      <c r="B42" s="268"/>
      <c r="C42" s="268"/>
      <c r="E42" s="158"/>
      <c r="F42" s="146"/>
      <c r="G42" s="158"/>
    </row>
    <row r="43" spans="1:7" x14ac:dyDescent="0.2">
      <c r="A43" s="95">
        <v>34</v>
      </c>
      <c r="B43" s="268"/>
      <c r="C43" s="268"/>
      <c r="E43" s="158"/>
      <c r="F43" s="146"/>
      <c r="G43" s="158"/>
    </row>
    <row r="44" spans="1:7" x14ac:dyDescent="0.2">
      <c r="A44" s="95">
        <v>35</v>
      </c>
      <c r="B44" s="268"/>
      <c r="C44" s="268"/>
      <c r="E44" s="158"/>
      <c r="F44" s="146"/>
      <c r="G44" s="158"/>
    </row>
    <row r="45" spans="1:7" x14ac:dyDescent="0.2">
      <c r="A45" s="95">
        <v>36</v>
      </c>
      <c r="B45" s="268"/>
      <c r="C45" s="268"/>
      <c r="E45" s="158"/>
      <c r="F45" s="146"/>
      <c r="G45" s="158"/>
    </row>
    <row r="46" spans="1:7" x14ac:dyDescent="0.2">
      <c r="A46" s="95">
        <v>37</v>
      </c>
      <c r="B46" s="268"/>
      <c r="C46" s="268"/>
      <c r="E46" s="158"/>
      <c r="F46" s="146"/>
      <c r="G46" s="158"/>
    </row>
    <row r="47" spans="1:7" x14ac:dyDescent="0.2">
      <c r="A47" s="95">
        <v>38</v>
      </c>
      <c r="B47" s="268"/>
      <c r="C47" s="268"/>
      <c r="E47" s="158"/>
      <c r="F47" s="146"/>
      <c r="G47" s="158"/>
    </row>
    <row r="48" spans="1:7" x14ac:dyDescent="0.2">
      <c r="A48" s="95">
        <v>39</v>
      </c>
      <c r="B48" s="268"/>
      <c r="C48" s="268"/>
      <c r="E48" s="158"/>
      <c r="F48" s="146"/>
      <c r="G48" s="158"/>
    </row>
    <row r="49" spans="1:7" x14ac:dyDescent="0.2">
      <c r="A49" s="95">
        <v>40</v>
      </c>
      <c r="B49" s="268"/>
      <c r="C49" s="268"/>
      <c r="E49" s="158"/>
      <c r="F49" s="146"/>
      <c r="G49" s="158"/>
    </row>
    <row r="50" spans="1:7" x14ac:dyDescent="0.2">
      <c r="B50" s="98"/>
      <c r="C50" s="98"/>
      <c r="E50" s="98"/>
      <c r="G50" s="98"/>
    </row>
    <row r="51" spans="1:7" ht="16.5" thickBot="1" x14ac:dyDescent="0.3">
      <c r="A51" s="150">
        <v>41</v>
      </c>
      <c r="B51" s="101" t="s">
        <v>181</v>
      </c>
      <c r="C51" s="101"/>
      <c r="E51" s="156">
        <f>SUM(E10:E49)</f>
        <v>0</v>
      </c>
      <c r="G51" s="156">
        <f>SUM(G10:G49)</f>
        <v>0</v>
      </c>
    </row>
    <row r="52" spans="1:7" ht="15.75" thickTop="1" x14ac:dyDescent="0.2">
      <c r="E52" s="147"/>
      <c r="G52" s="147"/>
    </row>
    <row r="53" spans="1:7" ht="15.75" x14ac:dyDescent="0.25">
      <c r="B53" s="115" t="s">
        <v>182</v>
      </c>
    </row>
    <row r="54" spans="1:7" ht="15.75" x14ac:dyDescent="0.25">
      <c r="C54" s="115"/>
    </row>
  </sheetData>
  <mergeCells count="43">
    <mergeCell ref="B49:C49"/>
    <mergeCell ref="B43:C43"/>
    <mergeCell ref="B44:C44"/>
    <mergeCell ref="B45:C45"/>
    <mergeCell ref="B46:C46"/>
    <mergeCell ref="B47:C47"/>
    <mergeCell ref="B48:C48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A5:G5"/>
    <mergeCell ref="A3:G3"/>
    <mergeCell ref="A4:G4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 horizontalCentered="1"/>
  <pageMargins left="0.5" right="0.5" top="0.5" bottom="0.5" header="0.5" footer="0.25"/>
  <pageSetup scale="91" orientation="portrait" r:id="rId1"/>
  <headerFooter alignWithMargins="0">
    <oddFooter>&amp;L&amp;10&amp;F&amp;R&amp;10Revised 11/7/06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39097086c22114a493fbff2203631bec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b347809f6849a36ff898a6b2cac92a81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  <xsd:enumeration value="SS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rrective Action"/>
          <xsd:enumeration value="Cost Reports"/>
          <xsd:enumeration value="Correspondence"/>
          <xsd:enumeration value="Desk Review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Risk Assessment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_x0020_Status xmlns="408dbdbb-a8c2-4ea2-bb18-1965dc09742c">Active</Template_x0020_Status>
    <Type_x0020_of_x0020_File xmlns="03e3c738-c0d4-4340-90ba-234007c4b300">Cost Reports</Type_x0020_of_x0020_File>
    <Type_x0020_of_x0020_Facility xmlns="03e3c738-c0d4-4340-90ba-234007c4b300">PNMI</Type_x0020_of_x0020_Facility>
    <_dlc_DocId xmlns="ea0582e7-2462-434f-b2dc-40e7d8309205">ZS7PV56QQDFE-272-301</_dlc_DocId>
    <_dlc_DocIdUrl xmlns="ea0582e7-2462-434f-b2dc-40e7d8309205">
      <Url>https://sharepoint.state.me.us/sites/dhhsconnect/Commissioner/Audit/Confidential/_layouts/DocIdRedir.aspx?ID=ZS7PV56QQDFE-272-301</Url>
      <Description>ZS7PV56QQDFE-272-301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DB3263-A4F7-4A9D-A5E7-7A1CFD5D6C0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34C75F5-C84C-456D-A566-4EBEBC932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C74E74-00C1-4DCF-BADE-06A5F1F000F1}">
  <ds:schemaRefs>
    <ds:schemaRef ds:uri="http://schemas.microsoft.com/office/2006/metadata/properties"/>
    <ds:schemaRef ds:uri="http://schemas.microsoft.com/office/infopath/2007/PartnerControls"/>
    <ds:schemaRef ds:uri="408dbdbb-a8c2-4ea2-bb18-1965dc09742c"/>
    <ds:schemaRef ds:uri="03e3c738-c0d4-4340-90ba-234007c4b300"/>
    <ds:schemaRef ds:uri="ea0582e7-2462-434f-b2dc-40e7d8309205"/>
  </ds:schemaRefs>
</ds:datastoreItem>
</file>

<file path=customXml/itemProps4.xml><?xml version="1.0" encoding="utf-8"?>
<ds:datastoreItem xmlns:ds="http://schemas.openxmlformats.org/officeDocument/2006/customXml" ds:itemID="{8F8AFC65-6519-452B-B8B4-F5397CF30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GeneralInfo</vt:lpstr>
      <vt:lpstr>Attestation</vt:lpstr>
      <vt:lpstr>BedProration</vt:lpstr>
      <vt:lpstr>Sch A</vt:lpstr>
      <vt:lpstr>Sch B</vt:lpstr>
      <vt:lpstr>Sch C</vt:lpstr>
      <vt:lpstr>Sch C-1</vt:lpstr>
      <vt:lpstr>Sch D</vt:lpstr>
      <vt:lpstr>Sch D-1</vt:lpstr>
      <vt:lpstr>Sch D-2</vt:lpstr>
      <vt:lpstr>Sch E</vt:lpstr>
      <vt:lpstr>Error Report</vt:lpstr>
      <vt:lpstr>'Sch A'!Print_Area</vt:lpstr>
      <vt:lpstr>'Sch C'!Print_Area</vt:lpstr>
      <vt:lpstr>'Sch C-1'!Print_Area</vt:lpstr>
      <vt:lpstr>'Sch D-1'!Print_Area</vt:lpstr>
      <vt:lpstr>'Sch D-2'!Print_Area</vt:lpstr>
      <vt:lpstr>'Sch E'!Print_Area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dc:description>FFS cost report effective for fiscal years beginning 7/1/2018.</dc:description>
  <cp:lastModifiedBy>White, Trisha</cp:lastModifiedBy>
  <cp:lastPrinted>2018-12-21T14:58:15Z</cp:lastPrinted>
  <dcterms:created xsi:type="dcterms:W3CDTF">2000-05-05T16:46:51Z</dcterms:created>
  <dcterms:modified xsi:type="dcterms:W3CDTF">2022-08-15T17:34:02Z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0x0101006BF8EB42704E914E9506B56C741FC7F0</vt:lpwstr>
  </property>
  <property fmtid="{D5CDD505-2E9C-101B-9397-08002B2CF9AE}" pid="3" name="_dlc_DocIdItemGuid">
    <vt:lpwstr>8c81091b-58f2-4311-b274-4e0493fe4c2c</vt:lpwstr>
  </property>
</Properties>
</file>